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ro\Desktop\matrices\"/>
    </mc:Choice>
  </mc:AlternateContent>
  <bookViews>
    <workbookView xWindow="0" yWindow="0" windowWidth="12048" windowHeight="5052" activeTab="1" xr2:uid="{00000000-000D-0000-FFFF-FFFF00000000}"/>
  </bookViews>
  <sheets>
    <sheet name="REMISE CHQ ADHERENTS" sheetId="1" r:id="rId1"/>
    <sheet name="DETAIL FONCTIONNEMENT" sheetId="4" r:id="rId2"/>
    <sheet name="Feuil3" sheetId="5" r:id="rId3"/>
    <sheet name="Feuil2" sheetId="2" r:id="rId4"/>
  </sheets>
  <definedNames>
    <definedName name="_xlnm._FilterDatabase" localSheetId="1" hidden="1">'DETAIL FONCTIONNEMENT'!$C$2:$C$16</definedName>
    <definedName name="_xlnm._FilterDatabase" localSheetId="2" hidden="1">Feuil3!$A$1:$K$15</definedName>
    <definedName name="_xlnm.Print_Titles" localSheetId="0">'REMISE CHQ ADHERENTS'!$1:$5</definedName>
  </definedNames>
  <calcPr calcId="171027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6" i="4"/>
  <c r="J50" i="4"/>
  <c r="J49" i="4"/>
  <c r="K49" i="4" s="1"/>
  <c r="K48" i="4"/>
  <c r="J48" i="4"/>
  <c r="K47" i="4"/>
  <c r="J47" i="4"/>
  <c r="J46" i="4"/>
  <c r="K46" i="4" s="1"/>
  <c r="J45" i="4"/>
  <c r="K45" i="4" s="1"/>
  <c r="K44" i="4"/>
  <c r="J44" i="4"/>
  <c r="K43" i="4"/>
  <c r="J43" i="4"/>
  <c r="J42" i="4"/>
  <c r="J41" i="4"/>
  <c r="K41" i="4" s="1"/>
  <c r="K40" i="4"/>
  <c r="J40" i="4"/>
  <c r="K39" i="4"/>
  <c r="J39" i="4"/>
  <c r="J38" i="4"/>
  <c r="K38" i="4" s="1"/>
  <c r="J37" i="4"/>
  <c r="K37" i="4" s="1"/>
  <c r="K36" i="4"/>
  <c r="J36" i="4"/>
  <c r="K35" i="4"/>
  <c r="J35" i="4"/>
  <c r="J34" i="4"/>
  <c r="J33" i="4"/>
  <c r="K33" i="4" s="1"/>
  <c r="K32" i="4"/>
  <c r="J32" i="4"/>
  <c r="J31" i="4"/>
  <c r="K31" i="4" s="1"/>
  <c r="J30" i="4"/>
  <c r="J29" i="4"/>
  <c r="K29" i="4" s="1"/>
  <c r="K28" i="4"/>
  <c r="J28" i="4"/>
  <c r="J27" i="4"/>
  <c r="K27" i="4" s="1"/>
  <c r="J26" i="4"/>
  <c r="K26" i="4" s="1"/>
  <c r="J25" i="4"/>
  <c r="K25" i="4" s="1"/>
  <c r="K24" i="4"/>
  <c r="J24" i="4"/>
  <c r="J23" i="4"/>
  <c r="K23" i="4" s="1"/>
  <c r="J22" i="4"/>
  <c r="J21" i="4"/>
  <c r="K21" i="4" s="1"/>
  <c r="K20" i="4"/>
  <c r="J20" i="4"/>
  <c r="J19" i="4"/>
  <c r="K19" i="4" s="1"/>
  <c r="J18" i="4"/>
  <c r="J17" i="4"/>
  <c r="K17" i="4" s="1"/>
  <c r="K16" i="4"/>
  <c r="J16" i="4"/>
  <c r="J15" i="4"/>
  <c r="K15" i="4" s="1"/>
  <c r="J14" i="4"/>
  <c r="J13" i="4"/>
  <c r="K13" i="4" s="1"/>
  <c r="K12" i="4"/>
  <c r="J12" i="4"/>
  <c r="J11" i="4"/>
  <c r="K11" i="4" s="1"/>
  <c r="J10" i="4"/>
  <c r="J9" i="4"/>
  <c r="K9" i="4" s="1"/>
  <c r="K8" i="4"/>
  <c r="J8" i="4"/>
  <c r="J7" i="4"/>
  <c r="K7" i="4" s="1"/>
  <c r="J6" i="4"/>
  <c r="K6" i="4" s="1"/>
  <c r="I5" i="4"/>
  <c r="H5" i="4"/>
  <c r="G5" i="4"/>
  <c r="F5" i="4"/>
  <c r="E5" i="4"/>
  <c r="D5" i="4"/>
  <c r="C5" i="4"/>
  <c r="B5" i="4"/>
  <c r="K10" i="4" l="1"/>
  <c r="K14" i="4"/>
  <c r="K30" i="4"/>
  <c r="K34" i="4"/>
  <c r="K42" i="4"/>
  <c r="K50" i="4"/>
  <c r="K18" i="4"/>
  <c r="K22" i="4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F47" i="1"/>
  <c r="M47" i="1" l="1"/>
  <c r="L47" i="1"/>
  <c r="K47" i="1"/>
  <c r="J47" i="1"/>
  <c r="I47" i="1"/>
</calcChain>
</file>

<file path=xl/sharedStrings.xml><?xml version="1.0" encoding="utf-8"?>
<sst xmlns="http://schemas.openxmlformats.org/spreadsheetml/2006/main" count="110" uniqueCount="60">
  <si>
    <t>NOM</t>
  </si>
  <si>
    <t>PRENOM</t>
  </si>
  <si>
    <t>VILLE</t>
  </si>
  <si>
    <t>SECTION:</t>
  </si>
  <si>
    <t>BANQUE</t>
  </si>
  <si>
    <t>EMETTEUR</t>
  </si>
  <si>
    <t>N° DE CHEQUE</t>
  </si>
  <si>
    <t>MONTANT</t>
  </si>
  <si>
    <t>COTISATION</t>
  </si>
  <si>
    <t>COURS</t>
  </si>
  <si>
    <r>
      <t xml:space="preserve">                                 </t>
    </r>
    <r>
      <rPr>
        <sz val="18"/>
        <color theme="3" tint="-0.499984740745262"/>
        <rFont val="Calibri"/>
        <family val="2"/>
        <scheme val="minor"/>
      </rPr>
      <t xml:space="preserve">     REMISE DE CHEQUES</t>
    </r>
  </si>
  <si>
    <t>DATE TRESO :</t>
  </si>
  <si>
    <t>F/M
SEXE</t>
  </si>
  <si>
    <t>DATE 
DE 
NAISSANCE</t>
  </si>
  <si>
    <t>AUTO 
FINANCEMENT</t>
  </si>
  <si>
    <t>$ 
FONCTIONNEMENT</t>
  </si>
  <si>
    <t>nbre de chèque</t>
  </si>
  <si>
    <t>TOTAUX</t>
  </si>
  <si>
    <t>DETAIL FONCTIONNEMENT</t>
  </si>
  <si>
    <t>SECTIONS =&gt;</t>
  </si>
  <si>
    <t>$ FONCTIONNEMENT</t>
  </si>
  <si>
    <t>TOTAL</t>
  </si>
  <si>
    <t>diff</t>
  </si>
  <si>
    <t>SECTION</t>
  </si>
  <si>
    <t>RECETTE 1</t>
  </si>
  <si>
    <t>RECETTE 2</t>
  </si>
  <si>
    <t>RECETTE 3</t>
  </si>
  <si>
    <t>RECETTE 4</t>
  </si>
  <si>
    <t>RECETTE 5</t>
  </si>
  <si>
    <t>RECETTE 6</t>
  </si>
  <si>
    <t>RECETTE 7</t>
  </si>
  <si>
    <t>RECETTE 8</t>
  </si>
  <si>
    <t>ATHLETISME</t>
  </si>
  <si>
    <t>LICENCE</t>
  </si>
  <si>
    <t>ENGAGEMENT</t>
  </si>
  <si>
    <t>HABILLEMENT</t>
  </si>
  <si>
    <t>MANIF SPORTIVE</t>
  </si>
  <si>
    <t>DONS</t>
  </si>
  <si>
    <t>IMPAYE =&gt;DIVERS</t>
  </si>
  <si>
    <t>BADMINTON</t>
  </si>
  <si>
    <t>ANIM SOIREE</t>
  </si>
  <si>
    <t>BOXE</t>
  </si>
  <si>
    <t>MATERIEL</t>
  </si>
  <si>
    <t>EDS</t>
  </si>
  <si>
    <t>MANIF SPORT</t>
  </si>
  <si>
    <t>ACCOMPAGNEMENT</t>
  </si>
  <si>
    <t>RECOMPENSES</t>
  </si>
  <si>
    <t>FOOT</t>
  </si>
  <si>
    <t>STAGE</t>
  </si>
  <si>
    <t>SPONSORING</t>
  </si>
  <si>
    <t>GYM</t>
  </si>
  <si>
    <t>PROVISION DEPENSES</t>
  </si>
  <si>
    <t>HAND</t>
  </si>
  <si>
    <t>JUDO</t>
  </si>
  <si>
    <t>KARATE</t>
  </si>
  <si>
    <t>RANDO</t>
  </si>
  <si>
    <t>TENNIS</t>
  </si>
  <si>
    <t>TENNIS DE TABLE</t>
  </si>
  <si>
    <t>VOLLEY</t>
  </si>
  <si>
    <t>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</si>
</sst>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al" xfId="0" builtinId="0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workbookViewId="0">
      <selection activeCell="A6" sqref="A6"/>
    </sheetView>
  </sheetViews>
  <sheetFormatPr baseColWidth="10" defaultRowHeight="14.4" x14ac:dyDescent="0.3"/>
  <cols>
    <col min="1" max="1" width="5.44140625" bestFit="1" customWidth="1"/>
    <col min="2" max="2" width="22.88671875" customWidth="1"/>
    <col min="3" max="3" width="23" customWidth="1"/>
    <col min="4" max="4" width="12.6640625" customWidth="1"/>
    <col min="5" max="5" width="22.88671875" customWidth="1"/>
    <col min="6" max="6" width="15.88671875" customWidth="1"/>
    <col min="7" max="7" width="12.88671875" customWidth="1"/>
    <col min="8" max="8" width="11" bestFit="1" customWidth="1"/>
    <col min="9" max="9" width="10.88671875" bestFit="1" customWidth="1"/>
    <col min="10" max="10" width="8.109375" bestFit="1" customWidth="1"/>
    <col min="11" max="11" width="7.33203125" customWidth="1"/>
    <col min="12" max="12" width="11" bestFit="1" customWidth="1"/>
    <col min="13" max="13" width="12.44140625" bestFit="1" customWidth="1"/>
  </cols>
  <sheetData>
    <row r="1" spans="1:14" ht="23.4" x14ac:dyDescent="0.45">
      <c r="D1" s="2" t="s">
        <v>10</v>
      </c>
    </row>
    <row r="2" spans="1:14" ht="14.4" customHeight="1" x14ac:dyDescent="0.3">
      <c r="B2" t="s">
        <v>3</v>
      </c>
      <c r="E2" s="2"/>
      <c r="F2" s="2"/>
      <c r="K2" t="s">
        <v>11</v>
      </c>
    </row>
    <row r="5" spans="1:14" s="5" customFormat="1" ht="46.8" x14ac:dyDescent="0.3">
      <c r="A5" s="3" t="s">
        <v>12</v>
      </c>
      <c r="B5" s="4" t="s">
        <v>0</v>
      </c>
      <c r="C5" s="4" t="s">
        <v>1</v>
      </c>
      <c r="D5" s="3" t="s">
        <v>13</v>
      </c>
      <c r="E5" s="4" t="s">
        <v>2</v>
      </c>
      <c r="F5" s="4" t="s">
        <v>5</v>
      </c>
      <c r="G5" s="4" t="s">
        <v>4</v>
      </c>
      <c r="H5" s="7" t="s">
        <v>6</v>
      </c>
      <c r="I5" s="4" t="s">
        <v>7</v>
      </c>
      <c r="J5" s="7" t="s">
        <v>8</v>
      </c>
      <c r="K5" s="7" t="s">
        <v>9</v>
      </c>
      <c r="L5" s="6" t="s">
        <v>14</v>
      </c>
      <c r="M5" s="6" t="s">
        <v>15</v>
      </c>
    </row>
    <row r="6" spans="1:1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" t="str">
        <f>IF(M6&gt;0,"remplir onglet détal","")</f>
        <v/>
      </c>
    </row>
    <row r="7" spans="1:1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2" t="str">
        <f t="shared" ref="N7:N46" si="0">IF(M7&gt;0,"remplir onglet détal","")</f>
        <v/>
      </c>
    </row>
    <row r="8" spans="1:14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2" t="str">
        <f t="shared" si="0"/>
        <v/>
      </c>
    </row>
    <row r="9" spans="1:14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2" t="str">
        <f t="shared" si="0"/>
        <v/>
      </c>
    </row>
    <row r="10" spans="1:14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2" t="str">
        <f t="shared" si="0"/>
        <v/>
      </c>
    </row>
    <row r="11" spans="1:14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2" t="str">
        <f t="shared" si="0"/>
        <v/>
      </c>
    </row>
    <row r="12" spans="1:14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2" t="str">
        <f t="shared" si="0"/>
        <v/>
      </c>
    </row>
    <row r="13" spans="1:14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2" t="str">
        <f t="shared" si="0"/>
        <v/>
      </c>
    </row>
    <row r="14" spans="1:14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2" t="str">
        <f t="shared" si="0"/>
        <v/>
      </c>
    </row>
    <row r="15" spans="1:14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2" t="str">
        <f t="shared" si="0"/>
        <v/>
      </c>
    </row>
    <row r="16" spans="1:14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2" t="str">
        <f t="shared" si="0"/>
        <v/>
      </c>
    </row>
    <row r="17" spans="1:14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2" t="str">
        <f t="shared" si="0"/>
        <v/>
      </c>
    </row>
    <row r="18" spans="1:14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2" t="str">
        <f t="shared" si="0"/>
        <v/>
      </c>
    </row>
    <row r="19" spans="1:14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2" t="str">
        <f t="shared" si="0"/>
        <v/>
      </c>
    </row>
    <row r="20" spans="1:14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 t="str">
        <f t="shared" si="0"/>
        <v/>
      </c>
    </row>
    <row r="21" spans="1:14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2" t="str">
        <f t="shared" si="0"/>
        <v/>
      </c>
    </row>
    <row r="22" spans="1:14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2" t="str">
        <f t="shared" si="0"/>
        <v/>
      </c>
    </row>
    <row r="23" spans="1:14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2" t="str">
        <f t="shared" si="0"/>
        <v/>
      </c>
    </row>
    <row r="24" spans="1:14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 t="str">
        <f t="shared" si="0"/>
        <v/>
      </c>
    </row>
    <row r="25" spans="1:14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2" t="str">
        <f t="shared" si="0"/>
        <v/>
      </c>
    </row>
    <row r="26" spans="1:14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2" t="str">
        <f t="shared" si="0"/>
        <v/>
      </c>
    </row>
    <row r="27" spans="1:14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 t="str">
        <f t="shared" si="0"/>
        <v/>
      </c>
    </row>
    <row r="28" spans="1:14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2" t="str">
        <f t="shared" si="0"/>
        <v/>
      </c>
    </row>
    <row r="29" spans="1:14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 t="str">
        <f t="shared" si="0"/>
        <v/>
      </c>
    </row>
    <row r="30" spans="1:14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 t="str">
        <f t="shared" si="0"/>
        <v/>
      </c>
    </row>
    <row r="31" spans="1:14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2" t="str">
        <f t="shared" si="0"/>
        <v/>
      </c>
    </row>
    <row r="32" spans="1:14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2" t="str">
        <f t="shared" si="0"/>
        <v/>
      </c>
    </row>
    <row r="33" spans="1:14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2" t="str">
        <f t="shared" si="0"/>
        <v/>
      </c>
    </row>
    <row r="34" spans="1:14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2" t="str">
        <f t="shared" si="0"/>
        <v/>
      </c>
    </row>
    <row r="35" spans="1:14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2" t="str">
        <f t="shared" si="0"/>
        <v/>
      </c>
    </row>
    <row r="36" spans="1:1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2" t="str">
        <f t="shared" si="0"/>
        <v/>
      </c>
    </row>
    <row r="37" spans="1:1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2" t="str">
        <f t="shared" si="0"/>
        <v/>
      </c>
    </row>
    <row r="38" spans="1:1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2" t="str">
        <f t="shared" si="0"/>
        <v/>
      </c>
    </row>
    <row r="39" spans="1:14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2" t="str">
        <f t="shared" si="0"/>
        <v/>
      </c>
    </row>
    <row r="40" spans="1:14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2" t="str">
        <f t="shared" si="0"/>
        <v/>
      </c>
    </row>
    <row r="41" spans="1:14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" t="str">
        <f t="shared" si="0"/>
        <v/>
      </c>
    </row>
    <row r="42" spans="1:14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2" t="str">
        <f t="shared" si="0"/>
        <v/>
      </c>
    </row>
    <row r="43" spans="1:14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2" t="str">
        <f t="shared" si="0"/>
        <v/>
      </c>
    </row>
    <row r="44" spans="1:1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2" t="str">
        <f t="shared" si="0"/>
        <v/>
      </c>
    </row>
    <row r="45" spans="1:14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2" t="str">
        <f t="shared" si="0"/>
        <v/>
      </c>
    </row>
    <row r="46" spans="1:14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2" t="str">
        <f t="shared" si="0"/>
        <v/>
      </c>
    </row>
    <row r="47" spans="1:14" x14ac:dyDescent="0.3">
      <c r="E47" s="8" t="s">
        <v>16</v>
      </c>
      <c r="F47" s="9">
        <f>COUNTA(I6:I46)</f>
        <v>0</v>
      </c>
      <c r="H47" s="10" t="s">
        <v>17</v>
      </c>
      <c r="I47" s="11">
        <f>SUM(I6:I46)</f>
        <v>0</v>
      </c>
      <c r="J47" s="11">
        <f>SUM(J6:J46)</f>
        <v>0</v>
      </c>
      <c r="K47" s="11">
        <f>SUM(K6:K46)</f>
        <v>0</v>
      </c>
      <c r="L47" s="11">
        <f>SUM(L6:L46)</f>
        <v>0</v>
      </c>
      <c r="M47" s="11">
        <f>SUM(M6:M46)</f>
        <v>0</v>
      </c>
    </row>
  </sheetData>
  <pageMargins left="0.11811023622047245" right="0.11811023622047245" top="0" bottom="0" header="0.31496062992125984" footer="0.31496062992125984"/>
  <pageSetup paperSize="9" scale="74" fitToHeight="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78D8-015E-4034-8D8C-EBEB5CC21AB2}">
  <sheetPr>
    <pageSetUpPr fitToPage="1"/>
  </sheetPr>
  <dimension ref="A1:K50"/>
  <sheetViews>
    <sheetView showZeros="0" tabSelected="1" zoomScaleNormal="100" workbookViewId="0">
      <selection activeCell="A5" sqref="A5"/>
    </sheetView>
  </sheetViews>
  <sheetFormatPr baseColWidth="10" defaultRowHeight="14.4" x14ac:dyDescent="0.3"/>
  <cols>
    <col min="1" max="1" width="20.77734375" bestFit="1" customWidth="1"/>
    <col min="2" max="3" width="19.109375" bestFit="1" customWidth="1"/>
    <col min="4" max="5" width="18.109375" bestFit="1" customWidth="1"/>
    <col min="6" max="7" width="15.6640625" bestFit="1" customWidth="1"/>
    <col min="9" max="9" width="15.6640625" bestFit="1" customWidth="1"/>
  </cols>
  <sheetData>
    <row r="1" spans="1:11" x14ac:dyDescent="0.3">
      <c r="A1" s="10" t="s">
        <v>18</v>
      </c>
    </row>
    <row r="3" spans="1:11" x14ac:dyDescent="0.3">
      <c r="A3" s="13" t="s">
        <v>19</v>
      </c>
    </row>
    <row r="5" spans="1:11" ht="15.6" x14ac:dyDescent="0.3">
      <c r="A5" s="14" t="s">
        <v>20</v>
      </c>
      <c r="B5" s="15" t="str">
        <f>IF(ISNA(VLOOKUP($B$3,Feuil3!$A$2:$L$15,2,0))," ",VLOOKUP($B$3,Feuil3!$A$2:$L$15,2,0))</f>
        <v xml:space="preserve"> </v>
      </c>
      <c r="C5" s="15" t="str">
        <f>IF(ISNA(VLOOKUP($B$3,Feuil3!$A$2:$L$15,3,0))," ",VLOOKUP($B$3,Feuil3!$A$2:$L$15,3,0))</f>
        <v xml:space="preserve"> </v>
      </c>
      <c r="D5" s="15" t="str">
        <f>IF(ISNA(VLOOKUP($B$3,Feuil3!$A$2:$L$15,4,0))," ",VLOOKUP($B$3,Feuil3!$A$2:$L$15,4,0))</f>
        <v xml:space="preserve"> </v>
      </c>
      <c r="E5" s="15" t="str">
        <f>IF(ISNA(VLOOKUP($B$3,Feuil3!$A$2:$L$15,5,0))," ",VLOOKUP($B$3,Feuil3!$A$2:$L$15,5,0))</f>
        <v xml:space="preserve"> </v>
      </c>
      <c r="F5" s="15" t="str">
        <f>IF(ISNA(VLOOKUP($B$3,Feuil3!$A$2:$L$15,6,0))," ",VLOOKUP($B$3,Feuil3!$A$2:$L$15,6,0))</f>
        <v xml:space="preserve"> </v>
      </c>
      <c r="G5" s="15" t="str">
        <f>IF(ISNA(VLOOKUP($B$3,Feuil3!$A$2:$L$15,7,0))," ",VLOOKUP($B$3,Feuil3!$A$2:$L$15,7,0))</f>
        <v xml:space="preserve"> </v>
      </c>
      <c r="H5" s="15" t="str">
        <f>IF(ISNA(VLOOKUP($B$3,Feuil3!$A$2:$L$15,8,0))," ",VLOOKUP($B$3,Feuil3!$A$2:$L$15,8,0))</f>
        <v xml:space="preserve"> </v>
      </c>
      <c r="I5" s="15" t="str">
        <f>IF(ISNA(VLOOKUP($B$3,Feuil3!$A$2:$L$15,9,0))," ",VLOOKUP($B$3,Feuil3!$A$2:$L$15,9,0))</f>
        <v xml:space="preserve"> </v>
      </c>
      <c r="J5" s="15" t="s">
        <v>21</v>
      </c>
      <c r="K5" s="15" t="s">
        <v>22</v>
      </c>
    </row>
    <row r="6" spans="1:11" x14ac:dyDescent="0.3">
      <c r="A6" s="1">
        <f>+'REMISE CHQ ADHERENTS'!M6</f>
        <v>0</v>
      </c>
      <c r="B6">
        <v>0</v>
      </c>
      <c r="E6">
        <v>0</v>
      </c>
      <c r="J6">
        <f>SUM(B6:I6)</f>
        <v>0</v>
      </c>
      <c r="K6">
        <f>+J6-A6</f>
        <v>0</v>
      </c>
    </row>
    <row r="7" spans="1:11" x14ac:dyDescent="0.3">
      <c r="A7" s="1">
        <f>+'REMISE CHQ ADHERENTS'!M7</f>
        <v>0</v>
      </c>
      <c r="J7">
        <f t="shared" ref="J7:J50" si="0">SUM(B7:I7)</f>
        <v>0</v>
      </c>
      <c r="K7">
        <f t="shared" ref="K7:K50" si="1">+J7-A7</f>
        <v>0</v>
      </c>
    </row>
    <row r="8" spans="1:11" x14ac:dyDescent="0.3">
      <c r="A8" s="1">
        <f>+'REMISE CHQ ADHERENTS'!M8</f>
        <v>0</v>
      </c>
      <c r="J8">
        <f t="shared" si="0"/>
        <v>0</v>
      </c>
      <c r="K8">
        <f t="shared" si="1"/>
        <v>0</v>
      </c>
    </row>
    <row r="9" spans="1:11" x14ac:dyDescent="0.3">
      <c r="A9" s="1">
        <f>+'REMISE CHQ ADHERENTS'!M9</f>
        <v>0</v>
      </c>
      <c r="J9">
        <f t="shared" si="0"/>
        <v>0</v>
      </c>
      <c r="K9">
        <f t="shared" si="1"/>
        <v>0</v>
      </c>
    </row>
    <row r="10" spans="1:11" x14ac:dyDescent="0.3">
      <c r="A10" s="1">
        <f>+'REMISE CHQ ADHERENTS'!M10</f>
        <v>0</v>
      </c>
      <c r="J10">
        <f t="shared" si="0"/>
        <v>0</v>
      </c>
      <c r="K10">
        <f t="shared" si="1"/>
        <v>0</v>
      </c>
    </row>
    <row r="11" spans="1:11" x14ac:dyDescent="0.3">
      <c r="A11" s="1">
        <f>+'REMISE CHQ ADHERENTS'!M11</f>
        <v>0</v>
      </c>
      <c r="J11">
        <f t="shared" si="0"/>
        <v>0</v>
      </c>
      <c r="K11">
        <f t="shared" si="1"/>
        <v>0</v>
      </c>
    </row>
    <row r="12" spans="1:11" x14ac:dyDescent="0.3">
      <c r="A12" s="1">
        <f>+'REMISE CHQ ADHERENTS'!M12</f>
        <v>0</v>
      </c>
      <c r="J12">
        <f t="shared" si="0"/>
        <v>0</v>
      </c>
      <c r="K12">
        <f t="shared" si="1"/>
        <v>0</v>
      </c>
    </row>
    <row r="13" spans="1:11" x14ac:dyDescent="0.3">
      <c r="A13" s="1">
        <f>+'REMISE CHQ ADHERENTS'!M13</f>
        <v>0</v>
      </c>
      <c r="J13">
        <f t="shared" si="0"/>
        <v>0</v>
      </c>
      <c r="K13">
        <f t="shared" si="1"/>
        <v>0</v>
      </c>
    </row>
    <row r="14" spans="1:11" x14ac:dyDescent="0.3">
      <c r="A14" s="1">
        <f>+'REMISE CHQ ADHERENTS'!M14</f>
        <v>0</v>
      </c>
      <c r="J14">
        <f t="shared" si="0"/>
        <v>0</v>
      </c>
      <c r="K14">
        <f t="shared" si="1"/>
        <v>0</v>
      </c>
    </row>
    <row r="15" spans="1:11" x14ac:dyDescent="0.3">
      <c r="A15" s="1">
        <f>+'REMISE CHQ ADHERENTS'!M15</f>
        <v>0</v>
      </c>
      <c r="J15">
        <f t="shared" si="0"/>
        <v>0</v>
      </c>
      <c r="K15">
        <f t="shared" si="1"/>
        <v>0</v>
      </c>
    </row>
    <row r="16" spans="1:11" x14ac:dyDescent="0.3">
      <c r="A16" s="1">
        <f>+'REMISE CHQ ADHERENTS'!M16</f>
        <v>0</v>
      </c>
      <c r="J16">
        <f t="shared" si="0"/>
        <v>0</v>
      </c>
      <c r="K16">
        <f t="shared" si="1"/>
        <v>0</v>
      </c>
    </row>
    <row r="17" spans="1:11" x14ac:dyDescent="0.3">
      <c r="A17" s="1">
        <f>+'REMISE CHQ ADHERENTS'!M17</f>
        <v>0</v>
      </c>
      <c r="J17">
        <f t="shared" si="0"/>
        <v>0</v>
      </c>
      <c r="K17">
        <f t="shared" si="1"/>
        <v>0</v>
      </c>
    </row>
    <row r="18" spans="1:11" x14ac:dyDescent="0.3">
      <c r="A18" s="1">
        <f>+'REMISE CHQ ADHERENTS'!M18</f>
        <v>0</v>
      </c>
      <c r="J18">
        <f t="shared" si="0"/>
        <v>0</v>
      </c>
      <c r="K18">
        <f t="shared" si="1"/>
        <v>0</v>
      </c>
    </row>
    <row r="19" spans="1:11" x14ac:dyDescent="0.3">
      <c r="A19" s="1">
        <f>+'REMISE CHQ ADHERENTS'!M19</f>
        <v>0</v>
      </c>
      <c r="J19">
        <f t="shared" si="0"/>
        <v>0</v>
      </c>
      <c r="K19">
        <f t="shared" si="1"/>
        <v>0</v>
      </c>
    </row>
    <row r="20" spans="1:11" x14ac:dyDescent="0.3">
      <c r="A20" s="1">
        <f>+'REMISE CHQ ADHERENTS'!M20</f>
        <v>0</v>
      </c>
      <c r="J20">
        <f t="shared" si="0"/>
        <v>0</v>
      </c>
      <c r="K20">
        <f t="shared" si="1"/>
        <v>0</v>
      </c>
    </row>
    <row r="21" spans="1:11" x14ac:dyDescent="0.3">
      <c r="A21" s="1">
        <f>+'REMISE CHQ ADHERENTS'!M21</f>
        <v>0</v>
      </c>
      <c r="J21">
        <f t="shared" si="0"/>
        <v>0</v>
      </c>
      <c r="K21">
        <f t="shared" si="1"/>
        <v>0</v>
      </c>
    </row>
    <row r="22" spans="1:11" x14ac:dyDescent="0.3">
      <c r="A22" s="1">
        <f>+'REMISE CHQ ADHERENTS'!M22</f>
        <v>0</v>
      </c>
      <c r="J22">
        <f t="shared" si="0"/>
        <v>0</v>
      </c>
      <c r="K22">
        <f t="shared" si="1"/>
        <v>0</v>
      </c>
    </row>
    <row r="23" spans="1:11" x14ac:dyDescent="0.3">
      <c r="A23" s="1">
        <f>+'REMISE CHQ ADHERENTS'!M23</f>
        <v>0</v>
      </c>
      <c r="J23">
        <f t="shared" si="0"/>
        <v>0</v>
      </c>
      <c r="K23">
        <f t="shared" si="1"/>
        <v>0</v>
      </c>
    </row>
    <row r="24" spans="1:11" x14ac:dyDescent="0.3">
      <c r="A24" s="1">
        <f>+'REMISE CHQ ADHERENTS'!M24</f>
        <v>0</v>
      </c>
      <c r="J24">
        <f t="shared" si="0"/>
        <v>0</v>
      </c>
      <c r="K24">
        <f t="shared" si="1"/>
        <v>0</v>
      </c>
    </row>
    <row r="25" spans="1:11" x14ac:dyDescent="0.3">
      <c r="A25" s="1">
        <f>+'REMISE CHQ ADHERENTS'!M25</f>
        <v>0</v>
      </c>
      <c r="J25">
        <f t="shared" si="0"/>
        <v>0</v>
      </c>
      <c r="K25">
        <f t="shared" si="1"/>
        <v>0</v>
      </c>
    </row>
    <row r="26" spans="1:11" x14ac:dyDescent="0.3">
      <c r="A26" s="1">
        <f>+'REMISE CHQ ADHERENTS'!M26</f>
        <v>0</v>
      </c>
      <c r="J26">
        <f t="shared" si="0"/>
        <v>0</v>
      </c>
      <c r="K26">
        <f t="shared" si="1"/>
        <v>0</v>
      </c>
    </row>
    <row r="27" spans="1:11" x14ac:dyDescent="0.3">
      <c r="A27" s="1">
        <f>+'REMISE CHQ ADHERENTS'!M27</f>
        <v>0</v>
      </c>
      <c r="J27">
        <f t="shared" si="0"/>
        <v>0</v>
      </c>
      <c r="K27">
        <f t="shared" si="1"/>
        <v>0</v>
      </c>
    </row>
    <row r="28" spans="1:11" x14ac:dyDescent="0.3">
      <c r="A28" s="1">
        <f>+'REMISE CHQ ADHERENTS'!M28</f>
        <v>0</v>
      </c>
      <c r="J28">
        <f t="shared" si="0"/>
        <v>0</v>
      </c>
      <c r="K28">
        <f t="shared" si="1"/>
        <v>0</v>
      </c>
    </row>
    <row r="29" spans="1:11" x14ac:dyDescent="0.3">
      <c r="A29" s="1">
        <f>+'REMISE CHQ ADHERENTS'!M29</f>
        <v>0</v>
      </c>
      <c r="J29">
        <f t="shared" si="0"/>
        <v>0</v>
      </c>
      <c r="K29">
        <f t="shared" si="1"/>
        <v>0</v>
      </c>
    </row>
    <row r="30" spans="1:11" x14ac:dyDescent="0.3">
      <c r="A30" s="1">
        <f>+'REMISE CHQ ADHERENTS'!M30</f>
        <v>0</v>
      </c>
      <c r="J30">
        <f t="shared" si="0"/>
        <v>0</v>
      </c>
      <c r="K30">
        <f t="shared" si="1"/>
        <v>0</v>
      </c>
    </row>
    <row r="31" spans="1:11" x14ac:dyDescent="0.3">
      <c r="A31" s="1">
        <f>+'REMISE CHQ ADHERENTS'!M31</f>
        <v>0</v>
      </c>
      <c r="J31">
        <f t="shared" si="0"/>
        <v>0</v>
      </c>
      <c r="K31">
        <f t="shared" si="1"/>
        <v>0</v>
      </c>
    </row>
    <row r="32" spans="1:11" x14ac:dyDescent="0.3">
      <c r="A32" s="1">
        <f>+'REMISE CHQ ADHERENTS'!M32</f>
        <v>0</v>
      </c>
      <c r="J32">
        <f t="shared" si="0"/>
        <v>0</v>
      </c>
      <c r="K32">
        <f t="shared" si="1"/>
        <v>0</v>
      </c>
    </row>
    <row r="33" spans="1:11" x14ac:dyDescent="0.3">
      <c r="A33" s="1">
        <f>+'REMISE CHQ ADHERENTS'!M33</f>
        <v>0</v>
      </c>
      <c r="J33">
        <f t="shared" si="0"/>
        <v>0</v>
      </c>
      <c r="K33">
        <f t="shared" si="1"/>
        <v>0</v>
      </c>
    </row>
    <row r="34" spans="1:11" x14ac:dyDescent="0.3">
      <c r="A34" s="1">
        <f>+'REMISE CHQ ADHERENTS'!M34</f>
        <v>0</v>
      </c>
      <c r="J34">
        <f t="shared" si="0"/>
        <v>0</v>
      </c>
      <c r="K34">
        <f t="shared" si="1"/>
        <v>0</v>
      </c>
    </row>
    <row r="35" spans="1:11" x14ac:dyDescent="0.3">
      <c r="A35" s="1">
        <f>+'REMISE CHQ ADHERENTS'!M35</f>
        <v>0</v>
      </c>
      <c r="J35">
        <f t="shared" si="0"/>
        <v>0</v>
      </c>
      <c r="K35">
        <f t="shared" si="1"/>
        <v>0</v>
      </c>
    </row>
    <row r="36" spans="1:11" x14ac:dyDescent="0.3">
      <c r="A36" s="1">
        <f>+'REMISE CHQ ADHERENTS'!M36</f>
        <v>0</v>
      </c>
      <c r="J36">
        <f t="shared" si="0"/>
        <v>0</v>
      </c>
      <c r="K36">
        <f t="shared" si="1"/>
        <v>0</v>
      </c>
    </row>
    <row r="37" spans="1:11" x14ac:dyDescent="0.3">
      <c r="A37" s="1">
        <f>+'REMISE CHQ ADHERENTS'!M37</f>
        <v>0</v>
      </c>
      <c r="J37">
        <f t="shared" si="0"/>
        <v>0</v>
      </c>
      <c r="K37">
        <f t="shared" si="1"/>
        <v>0</v>
      </c>
    </row>
    <row r="38" spans="1:11" x14ac:dyDescent="0.3">
      <c r="A38" s="1">
        <f>+'REMISE CHQ ADHERENTS'!M38</f>
        <v>0</v>
      </c>
      <c r="J38">
        <f t="shared" si="0"/>
        <v>0</v>
      </c>
      <c r="K38">
        <f t="shared" si="1"/>
        <v>0</v>
      </c>
    </row>
    <row r="39" spans="1:11" x14ac:dyDescent="0.3">
      <c r="A39" s="1">
        <f>+'REMISE CHQ ADHERENTS'!M39</f>
        <v>0</v>
      </c>
      <c r="J39">
        <f t="shared" si="0"/>
        <v>0</v>
      </c>
      <c r="K39">
        <f t="shared" si="1"/>
        <v>0</v>
      </c>
    </row>
    <row r="40" spans="1:11" x14ac:dyDescent="0.3">
      <c r="A40" s="1">
        <f>+'REMISE CHQ ADHERENTS'!M40</f>
        <v>0</v>
      </c>
      <c r="J40">
        <f t="shared" si="0"/>
        <v>0</v>
      </c>
      <c r="K40">
        <f t="shared" si="1"/>
        <v>0</v>
      </c>
    </row>
    <row r="41" spans="1:11" x14ac:dyDescent="0.3">
      <c r="A41" s="1">
        <f>+'REMISE CHQ ADHERENTS'!M41</f>
        <v>0</v>
      </c>
      <c r="J41">
        <f t="shared" si="0"/>
        <v>0</v>
      </c>
      <c r="K41">
        <f t="shared" si="1"/>
        <v>0</v>
      </c>
    </row>
    <row r="42" spans="1:11" x14ac:dyDescent="0.3">
      <c r="A42" s="1">
        <f>+'REMISE CHQ ADHERENTS'!M42</f>
        <v>0</v>
      </c>
      <c r="J42">
        <f t="shared" si="0"/>
        <v>0</v>
      </c>
      <c r="K42">
        <f t="shared" si="1"/>
        <v>0</v>
      </c>
    </row>
    <row r="43" spans="1:11" x14ac:dyDescent="0.3">
      <c r="A43" s="1">
        <f>+'REMISE CHQ ADHERENTS'!M43</f>
        <v>0</v>
      </c>
      <c r="J43">
        <f t="shared" si="0"/>
        <v>0</v>
      </c>
      <c r="K43">
        <f t="shared" si="1"/>
        <v>0</v>
      </c>
    </row>
    <row r="44" spans="1:11" x14ac:dyDescent="0.3">
      <c r="A44" s="1">
        <f>+'REMISE CHQ ADHERENTS'!M44</f>
        <v>0</v>
      </c>
      <c r="J44">
        <f t="shared" si="0"/>
        <v>0</v>
      </c>
      <c r="K44">
        <f t="shared" si="1"/>
        <v>0</v>
      </c>
    </row>
    <row r="45" spans="1:11" x14ac:dyDescent="0.3">
      <c r="A45" s="1">
        <f>+'REMISE CHQ ADHERENTS'!M45</f>
        <v>0</v>
      </c>
      <c r="J45">
        <f t="shared" si="0"/>
        <v>0</v>
      </c>
      <c r="K45">
        <f t="shared" si="1"/>
        <v>0</v>
      </c>
    </row>
    <row r="46" spans="1:11" x14ac:dyDescent="0.3">
      <c r="A46" s="1">
        <f>+'REMISE CHQ ADHERENTS'!M46</f>
        <v>0</v>
      </c>
      <c r="J46">
        <f t="shared" si="0"/>
        <v>0</v>
      </c>
      <c r="K46">
        <f t="shared" si="1"/>
        <v>0</v>
      </c>
    </row>
    <row r="47" spans="1:11" x14ac:dyDescent="0.3">
      <c r="A47" s="1">
        <f>+'REMISE CHQ ADHERENTS'!M47</f>
        <v>0</v>
      </c>
      <c r="J47">
        <f t="shared" si="0"/>
        <v>0</v>
      </c>
      <c r="K47">
        <f t="shared" si="1"/>
        <v>0</v>
      </c>
    </row>
    <row r="48" spans="1:11" x14ac:dyDescent="0.3">
      <c r="A48" s="1">
        <f>+'REMISE CHQ ADHERENTS'!M48</f>
        <v>0</v>
      </c>
      <c r="J48">
        <f t="shared" si="0"/>
        <v>0</v>
      </c>
      <c r="K48">
        <f t="shared" si="1"/>
        <v>0</v>
      </c>
    </row>
    <row r="49" spans="1:11" x14ac:dyDescent="0.3">
      <c r="A49" s="1">
        <f>+'REMISE CHQ ADHERENTS'!M49</f>
        <v>0</v>
      </c>
      <c r="J49">
        <f t="shared" si="0"/>
        <v>0</v>
      </c>
      <c r="K49">
        <f t="shared" si="1"/>
        <v>0</v>
      </c>
    </row>
    <row r="50" spans="1:11" x14ac:dyDescent="0.3">
      <c r="A50" s="1">
        <f>+'REMISE CHQ ADHERENTS'!M50</f>
        <v>0</v>
      </c>
      <c r="J50">
        <f t="shared" si="0"/>
        <v>0</v>
      </c>
      <c r="K50">
        <f t="shared" si="1"/>
        <v>0</v>
      </c>
    </row>
  </sheetData>
  <conditionalFormatting sqref="B5:B50">
    <cfRule type="expression" dxfId="10" priority="11">
      <formula>$B$5&lt;&gt;""</formula>
    </cfRule>
  </conditionalFormatting>
  <conditionalFormatting sqref="C5:C50">
    <cfRule type="expression" dxfId="9" priority="10">
      <formula>$C$5&lt;&gt;""</formula>
    </cfRule>
  </conditionalFormatting>
  <conditionalFormatting sqref="D5:D50">
    <cfRule type="expression" dxfId="8" priority="9">
      <formula>$D$5&lt;&gt;""</formula>
    </cfRule>
  </conditionalFormatting>
  <conditionalFormatting sqref="E6:E50">
    <cfRule type="expression" dxfId="7" priority="8">
      <formula>$E$5&lt;&gt;""</formula>
    </cfRule>
  </conditionalFormatting>
  <conditionalFormatting sqref="F5:F50">
    <cfRule type="expression" dxfId="6" priority="7">
      <formula>$F$5&lt;&gt;""</formula>
    </cfRule>
  </conditionalFormatting>
  <conditionalFormatting sqref="G5:G50">
    <cfRule type="expression" dxfId="5" priority="6">
      <formula>$B$5&lt;&gt;""</formula>
    </cfRule>
  </conditionalFormatting>
  <conditionalFormatting sqref="H5:H50">
    <cfRule type="expression" dxfId="4" priority="5">
      <formula>$B$5&lt;&gt;""</formula>
    </cfRule>
  </conditionalFormatting>
  <conditionalFormatting sqref="I5:I50">
    <cfRule type="expression" dxfId="3" priority="4">
      <formula>$B$5&lt;&gt;""</formula>
    </cfRule>
  </conditionalFormatting>
  <conditionalFormatting sqref="J5:J50">
    <cfRule type="expression" dxfId="2" priority="3">
      <formula>$B$5&lt;&gt;""</formula>
    </cfRule>
  </conditionalFormatting>
  <conditionalFormatting sqref="K5:K50">
    <cfRule type="expression" dxfId="1" priority="2">
      <formula>$B$5&lt;&gt;""</formula>
    </cfRule>
  </conditionalFormatting>
  <conditionalFormatting sqref="E5">
    <cfRule type="expression" dxfId="0" priority="1">
      <formula>$D$5&lt;&gt;""</formula>
    </cfRule>
  </conditionalFormatting>
  <printOptions horizontalCentered="1" verticalCentered="1"/>
  <pageMargins left="0.11811023622047245" right="0" top="0" bottom="0" header="0.31496062992125984" footer="0.31496062992125984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D894C4-1999-4E22-AE56-9DACADF21386}">
          <x14:formula1>
            <xm:f>Feuil3!$A$1:$A$15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EBAB-997D-47FD-9047-DAF8FE106A06}">
  <dimension ref="A1:I18"/>
  <sheetViews>
    <sheetView showZeros="0" workbookViewId="0">
      <selection activeCell="D18" sqref="D18"/>
    </sheetView>
  </sheetViews>
  <sheetFormatPr baseColWidth="10" defaultRowHeight="14.4" x14ac:dyDescent="0.3"/>
  <cols>
    <col min="1" max="1" width="15.33203125" bestFit="1" customWidth="1"/>
    <col min="2" max="3" width="19.109375" bestFit="1" customWidth="1"/>
    <col min="4" max="4" width="17.33203125" bestFit="1" customWidth="1"/>
    <col min="5" max="6" width="18.109375" bestFit="1" customWidth="1"/>
    <col min="11" max="11" width="15.6640625" bestFit="1" customWidth="1"/>
  </cols>
  <sheetData>
    <row r="1" spans="1:9" x14ac:dyDescent="0.3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</row>
    <row r="2" spans="1:9" x14ac:dyDescent="0.3">
      <c r="A2" t="s">
        <v>32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9" x14ac:dyDescent="0.3">
      <c r="A3" t="s">
        <v>39</v>
      </c>
      <c r="B3" t="s">
        <v>40</v>
      </c>
      <c r="C3" t="s">
        <v>33</v>
      </c>
      <c r="D3" t="s">
        <v>38</v>
      </c>
    </row>
    <row r="4" spans="1:9" x14ac:dyDescent="0.3">
      <c r="A4" t="s">
        <v>41</v>
      </c>
      <c r="B4" t="s">
        <v>42</v>
      </c>
      <c r="C4" t="s">
        <v>33</v>
      </c>
      <c r="D4" t="s">
        <v>35</v>
      </c>
      <c r="E4" t="s">
        <v>38</v>
      </c>
    </row>
    <row r="5" spans="1:9" x14ac:dyDescent="0.3">
      <c r="A5" t="s">
        <v>43</v>
      </c>
      <c r="B5" t="s">
        <v>40</v>
      </c>
      <c r="C5" t="s">
        <v>44</v>
      </c>
      <c r="D5" t="s">
        <v>45</v>
      </c>
      <c r="E5" t="s">
        <v>46</v>
      </c>
      <c r="F5" t="s">
        <v>38</v>
      </c>
    </row>
    <row r="6" spans="1:9" x14ac:dyDescent="0.3">
      <c r="A6" t="s">
        <v>47</v>
      </c>
      <c r="B6" t="s">
        <v>33</v>
      </c>
      <c r="C6" t="s">
        <v>34</v>
      </c>
      <c r="D6" t="s">
        <v>35</v>
      </c>
      <c r="E6" t="s">
        <v>36</v>
      </c>
      <c r="F6" t="s">
        <v>48</v>
      </c>
      <c r="G6" t="s">
        <v>49</v>
      </c>
      <c r="H6" t="s">
        <v>37</v>
      </c>
      <c r="I6" t="s">
        <v>38</v>
      </c>
    </row>
    <row r="7" spans="1:9" x14ac:dyDescent="0.3">
      <c r="A7" t="s">
        <v>50</v>
      </c>
      <c r="B7" t="s">
        <v>35</v>
      </c>
      <c r="C7" t="s">
        <v>51</v>
      </c>
      <c r="D7" t="s">
        <v>38</v>
      </c>
    </row>
    <row r="8" spans="1:9" x14ac:dyDescent="0.3">
      <c r="A8" t="s">
        <v>52</v>
      </c>
      <c r="B8" t="s">
        <v>42</v>
      </c>
      <c r="C8" t="s">
        <v>33</v>
      </c>
      <c r="D8" t="s">
        <v>34</v>
      </c>
      <c r="E8" t="s">
        <v>38</v>
      </c>
    </row>
    <row r="9" spans="1:9" x14ac:dyDescent="0.3">
      <c r="A9" t="s">
        <v>53</v>
      </c>
      <c r="B9" t="s">
        <v>33</v>
      </c>
      <c r="C9" t="s">
        <v>36</v>
      </c>
      <c r="D9" t="s">
        <v>45</v>
      </c>
      <c r="E9" t="s">
        <v>38</v>
      </c>
    </row>
    <row r="10" spans="1:9" x14ac:dyDescent="0.3">
      <c r="A10" t="s">
        <v>54</v>
      </c>
      <c r="B10" t="s">
        <v>33</v>
      </c>
      <c r="C10" t="s">
        <v>34</v>
      </c>
      <c r="D10" t="s">
        <v>35</v>
      </c>
      <c r="E10" t="s">
        <v>38</v>
      </c>
    </row>
    <row r="11" spans="1:9" x14ac:dyDescent="0.3">
      <c r="A11" t="s">
        <v>55</v>
      </c>
      <c r="B11" t="s">
        <v>40</v>
      </c>
      <c r="C11" t="s">
        <v>33</v>
      </c>
      <c r="D11" t="s">
        <v>36</v>
      </c>
      <c r="E11" t="s">
        <v>38</v>
      </c>
    </row>
    <row r="12" spans="1:9" x14ac:dyDescent="0.3">
      <c r="A12" s="16" t="s">
        <v>56</v>
      </c>
      <c r="B12" t="s">
        <v>33</v>
      </c>
      <c r="C12" t="s">
        <v>34</v>
      </c>
      <c r="D12" t="s">
        <v>44</v>
      </c>
      <c r="E12" t="s">
        <v>37</v>
      </c>
      <c r="F12" t="s">
        <v>38</v>
      </c>
    </row>
    <row r="13" spans="1:9" x14ac:dyDescent="0.3">
      <c r="A13" s="16" t="s">
        <v>57</v>
      </c>
      <c r="B13" t="s">
        <v>33</v>
      </c>
      <c r="C13" t="s">
        <v>34</v>
      </c>
      <c r="D13" t="s">
        <v>44</v>
      </c>
      <c r="E13" t="s">
        <v>42</v>
      </c>
      <c r="F13" t="s">
        <v>48</v>
      </c>
      <c r="G13" t="s">
        <v>38</v>
      </c>
    </row>
    <row r="14" spans="1:9" x14ac:dyDescent="0.3">
      <c r="A14" t="s">
        <v>58</v>
      </c>
      <c r="B14" t="s">
        <v>42</v>
      </c>
      <c r="C14" t="s">
        <v>40</v>
      </c>
      <c r="D14" t="s">
        <v>36</v>
      </c>
      <c r="E14" t="s">
        <v>45</v>
      </c>
      <c r="F14" t="s">
        <v>46</v>
      </c>
      <c r="G14" t="s">
        <v>38</v>
      </c>
    </row>
    <row r="15" spans="1:9" x14ac:dyDescent="0.3">
      <c r="A15" t="s">
        <v>59</v>
      </c>
      <c r="B15" t="s">
        <v>51</v>
      </c>
      <c r="C15" t="s">
        <v>38</v>
      </c>
    </row>
    <row r="18" spans="3:3" x14ac:dyDescent="0.3">
      <c r="C18">
        <v>200215</v>
      </c>
    </row>
  </sheetData>
  <sheetProtection password="C72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REMISE CHQ ADHERENTS</vt:lpstr>
      <vt:lpstr>DETAIL FONCTIONNEMENT</vt:lpstr>
      <vt:lpstr>Feuil3</vt:lpstr>
      <vt:lpstr>Feuil2</vt:lpstr>
      <vt:lpstr>'REMISE CHQ ADHERENTS'!Impression_des_titres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Penon</dc:creator>
  <cp:lastModifiedBy>Philippe Anconetti</cp:lastModifiedBy>
  <cp:lastPrinted>2017-09-17T16:19:41Z</cp:lastPrinted>
  <dcterms:created xsi:type="dcterms:W3CDTF">2017-09-01T16:00:06Z</dcterms:created>
  <dcterms:modified xsi:type="dcterms:W3CDTF">2017-09-17T16:28:11Z</dcterms:modified>
</cp:coreProperties>
</file>