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ate1904="1"/>
  <mc:AlternateContent xmlns:mc="http://schemas.openxmlformats.org/markup-compatibility/2006">
    <mc:Choice Requires="x15">
      <x15ac:absPath xmlns:x15ac="http://schemas.microsoft.com/office/spreadsheetml/2010/11/ac" url="https://initiactivevo-my.sharepoint.com/personal/baraban_initiactive95_fr/Documents/Documents/"/>
    </mc:Choice>
  </mc:AlternateContent>
  <xr:revisionPtr revIDLastSave="0" documentId="13_ncr:40009_{D41154E3-00DA-4AE2-9BC4-5A93F470B32B}" xr6:coauthVersionLast="45" xr6:coauthVersionMax="45" xr10:uidLastSave="{00000000-0000-0000-0000-000000000000}"/>
  <bookViews>
    <workbookView xWindow="-108" yWindow="-108" windowWidth="21816" windowHeight="14016" tabRatio="601"/>
  </bookViews>
  <sheets>
    <sheet name="ACCUEIL" sheetId="12" r:id="rId1"/>
    <sheet name="Plan de financement" sheetId="9" r:id="rId2"/>
    <sheet name="Compte de résultat" sheetId="8" r:id="rId3"/>
    <sheet name="Prêt 1" sheetId="11" r:id="rId4"/>
    <sheet name="Prêt 2" sheetId="10" r:id="rId5"/>
    <sheet name="Prêt 3" sheetId="7" r:id="rId6"/>
  </sheets>
  <definedNames>
    <definedName name="D1erForm">#REF!</definedName>
    <definedName name="D1erNl">#REF!</definedName>
    <definedName name="D1erReport">#REF!</definedName>
    <definedName name="DateDébut">#REF!</definedName>
    <definedName name="Décalage">#REF!</definedName>
    <definedName name="DécalageNl">#REF!</definedName>
    <definedName name="DécalFormation">#REF!</definedName>
    <definedName name="DécalRetraite">#REF!</definedName>
    <definedName name="nSkip">15</definedName>
    <definedName name="P_Retraite">#REF!</definedName>
    <definedName name="_xlnm.Print_Area" localSheetId="2">'Compte de résultat'!$A$1:$D$57</definedName>
    <definedName name="_xlnm.Print_Area" localSheetId="3">'Prêt 1'!$A$2:$H$112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8" l="1"/>
  <c r="D17" i="8"/>
  <c r="B17" i="8"/>
  <c r="C35" i="8"/>
  <c r="D35" i="8"/>
  <c r="B35" i="8"/>
  <c r="A16" i="9"/>
  <c r="B67" i="9"/>
  <c r="D67" i="9"/>
  <c r="B68" i="9"/>
  <c r="F68" i="9"/>
  <c r="B69" i="9"/>
  <c r="E69" i="9"/>
  <c r="B70" i="9"/>
  <c r="E70" i="9"/>
  <c r="B71" i="9"/>
  <c r="E71" i="9"/>
  <c r="A15" i="9"/>
  <c r="A17" i="9"/>
  <c r="A18" i="9"/>
  <c r="A19" i="9"/>
  <c r="A49" i="9"/>
  <c r="A50" i="9"/>
  <c r="B40" i="8"/>
  <c r="B11" i="8"/>
  <c r="D24" i="9"/>
  <c r="E24" i="9"/>
  <c r="C24" i="9"/>
  <c r="D30" i="9"/>
  <c r="E30" i="9"/>
  <c r="C30" i="9"/>
  <c r="C42" i="8"/>
  <c r="D42" i="8"/>
  <c r="C40" i="8"/>
  <c r="D40" i="8"/>
  <c r="B42" i="8"/>
  <c r="B28" i="9"/>
  <c r="B30" i="9" s="1"/>
  <c r="A48" i="9"/>
  <c r="B1" i="8"/>
  <c r="C11" i="8"/>
  <c r="B66" i="9"/>
  <c r="D66" i="9"/>
  <c r="B83" i="9"/>
  <c r="B85" i="9"/>
  <c r="B50" i="9" s="1"/>
  <c r="B53" i="9" s="1"/>
  <c r="B58" i="9" s="1"/>
  <c r="C83" i="9"/>
  <c r="B84" i="9"/>
  <c r="C84" i="9"/>
  <c r="C85" i="9"/>
  <c r="G9" i="11"/>
  <c r="D140" i="11"/>
  <c r="B150" i="11"/>
  <c r="C150" i="11" s="1"/>
  <c r="B180" i="11"/>
  <c r="C180" i="11" s="1"/>
  <c r="F198" i="11"/>
  <c r="E210" i="11"/>
  <c r="E215" i="11"/>
  <c r="B220" i="11"/>
  <c r="C220" i="11" s="1"/>
  <c r="F222" i="11"/>
  <c r="B226" i="11"/>
  <c r="C226" i="11" s="1"/>
  <c r="F229" i="11"/>
  <c r="E231" i="11"/>
  <c r="E233" i="11"/>
  <c r="F237" i="11"/>
  <c r="E239" i="11"/>
  <c r="E241" i="11"/>
  <c r="F245" i="11"/>
  <c r="E247" i="11"/>
  <c r="E249" i="11"/>
  <c r="F253" i="11"/>
  <c r="E254" i="11"/>
  <c r="F255" i="11"/>
  <c r="G257" i="11"/>
  <c r="B259" i="11"/>
  <c r="C259" i="11"/>
  <c r="G260" i="11"/>
  <c r="F261" i="11"/>
  <c r="E262" i="11"/>
  <c r="E264" i="11"/>
  <c r="G265" i="11"/>
  <c r="B267" i="11"/>
  <c r="C267" i="11" s="1"/>
  <c r="G267" i="11"/>
  <c r="G268" i="11"/>
  <c r="F269" i="11"/>
  <c r="F271" i="11"/>
  <c r="E272" i="11"/>
  <c r="G273" i="11"/>
  <c r="G275" i="11"/>
  <c r="G276" i="11"/>
  <c r="E278" i="11"/>
  <c r="F279" i="11"/>
  <c r="D280" i="11"/>
  <c r="G281" i="11"/>
  <c r="G282" i="11"/>
  <c r="B283" i="11"/>
  <c r="C283" i="11" s="1"/>
  <c r="G283" i="11"/>
  <c r="E284" i="11"/>
  <c r="G284" i="11"/>
  <c r="D286" i="11"/>
  <c r="E286" i="11"/>
  <c r="F287" i="11"/>
  <c r="E288" i="11"/>
  <c r="G289" i="11"/>
  <c r="G290" i="11"/>
  <c r="G291" i="11"/>
  <c r="E292" i="11"/>
  <c r="F293" i="11"/>
  <c r="D294" i="11"/>
  <c r="E294" i="11"/>
  <c r="F295" i="11"/>
  <c r="D296" i="11"/>
  <c r="B297" i="11"/>
  <c r="C297" i="11" s="1"/>
  <c r="E297" i="11"/>
  <c r="G297" i="11"/>
  <c r="G298" i="11"/>
  <c r="G299" i="11"/>
  <c r="E300" i="11"/>
  <c r="E301" i="11"/>
  <c r="F301" i="11"/>
  <c r="G301" i="11"/>
  <c r="G302" i="11"/>
  <c r="E303" i="11"/>
  <c r="D304" i="11"/>
  <c r="B305" i="11"/>
  <c r="C305" i="11" s="1"/>
  <c r="G305" i="11"/>
  <c r="G306" i="11"/>
  <c r="F307" i="11"/>
  <c r="G307" i="11"/>
  <c r="B309" i="11"/>
  <c r="C309" i="11" s="1"/>
  <c r="E309" i="11"/>
  <c r="D310" i="11"/>
  <c r="E310" i="11"/>
  <c r="E311" i="11"/>
  <c r="D312" i="11"/>
  <c r="B313" i="11"/>
  <c r="C313" i="11" s="1"/>
  <c r="G313" i="11"/>
  <c r="G314" i="11"/>
  <c r="B315" i="11"/>
  <c r="C315" i="11" s="1"/>
  <c r="G315" i="11"/>
  <c r="E316" i="11"/>
  <c r="G316" i="11"/>
  <c r="F317" i="11"/>
  <c r="G317" i="11"/>
  <c r="E318" i="11"/>
  <c r="E319" i="11"/>
  <c r="D320" i="11"/>
  <c r="E320" i="11"/>
  <c r="G321" i="11"/>
  <c r="D322" i="11"/>
  <c r="F323" i="11"/>
  <c r="G323" i="11"/>
  <c r="G324" i="11"/>
  <c r="E325" i="11"/>
  <c r="G325" i="11"/>
  <c r="E326" i="11"/>
  <c r="E327" i="11"/>
  <c r="F327" i="11"/>
  <c r="B329" i="11"/>
  <c r="C329" i="11"/>
  <c r="E329" i="11"/>
  <c r="G330" i="11"/>
  <c r="B331" i="11"/>
  <c r="C331" i="11"/>
  <c r="G331" i="11"/>
  <c r="E332" i="11"/>
  <c r="G332" i="11"/>
  <c r="E333" i="11"/>
  <c r="F333" i="11"/>
  <c r="D334" i="11"/>
  <c r="E334" i="11"/>
  <c r="G334" i="11"/>
  <c r="F335" i="11"/>
  <c r="D336" i="11"/>
  <c r="E336" i="11"/>
  <c r="E337" i="11"/>
  <c r="G337" i="11"/>
  <c r="G338" i="11"/>
  <c r="B339" i="11"/>
  <c r="C339" i="11" s="1"/>
  <c r="G339" i="11"/>
  <c r="E340" i="11"/>
  <c r="G340" i="11"/>
  <c r="E341" i="11"/>
  <c r="F341" i="11"/>
  <c r="D342" i="11"/>
  <c r="E342" i="11"/>
  <c r="G342" i="11"/>
  <c r="F343" i="11"/>
  <c r="D344" i="11"/>
  <c r="E344" i="11"/>
  <c r="E345" i="11"/>
  <c r="G345" i="11"/>
  <c r="G346" i="11"/>
  <c r="B347" i="11"/>
  <c r="C347" i="11"/>
  <c r="G347" i="11"/>
  <c r="E348" i="11"/>
  <c r="G348" i="11"/>
  <c r="E349" i="11"/>
  <c r="F349" i="11"/>
  <c r="D350" i="11"/>
  <c r="E350" i="11"/>
  <c r="G350" i="11"/>
  <c r="F351" i="11"/>
  <c r="D352" i="11"/>
  <c r="E352" i="11"/>
  <c r="E353" i="11"/>
  <c r="G353" i="11"/>
  <c r="G354" i="11"/>
  <c r="B355" i="11"/>
  <c r="C355" i="11" s="1"/>
  <c r="G355" i="11"/>
  <c r="E356" i="11"/>
  <c r="G356" i="11"/>
  <c r="E357" i="11"/>
  <c r="F357" i="11"/>
  <c r="D358" i="11"/>
  <c r="E358" i="11"/>
  <c r="G358" i="11"/>
  <c r="F359" i="11"/>
  <c r="D360" i="11"/>
  <c r="E360" i="11"/>
  <c r="E361" i="11"/>
  <c r="G361" i="11"/>
  <c r="G362" i="11"/>
  <c r="B363" i="11"/>
  <c r="C363" i="11"/>
  <c r="G363" i="11"/>
  <c r="E364" i="11"/>
  <c r="G364" i="11"/>
  <c r="E365" i="11"/>
  <c r="F365" i="11"/>
  <c r="D366" i="11"/>
  <c r="E366" i="11"/>
  <c r="G366" i="11"/>
  <c r="F367" i="11"/>
  <c r="D368" i="11"/>
  <c r="E368" i="11"/>
  <c r="D369" i="11"/>
  <c r="F369" i="11"/>
  <c r="B370" i="11"/>
  <c r="C370" i="11" s="1"/>
  <c r="D370" i="11"/>
  <c r="F370" i="11"/>
  <c r="B371" i="11"/>
  <c r="C371" i="11" s="1"/>
  <c r="F371" i="11"/>
  <c r="G371" i="11"/>
  <c r="B372" i="11"/>
  <c r="C372" i="11" s="1"/>
  <c r="D372" i="11"/>
  <c r="E372" i="11"/>
  <c r="F372" i="11"/>
  <c r="D373" i="11"/>
  <c r="F373" i="11"/>
  <c r="B374" i="11"/>
  <c r="C374" i="11"/>
  <c r="D374" i="11"/>
  <c r="F374" i="11"/>
  <c r="B375" i="11"/>
  <c r="C375" i="11"/>
  <c r="F375" i="11"/>
  <c r="G375" i="11"/>
  <c r="G9" i="10"/>
  <c r="B28" i="10"/>
  <c r="B34" i="10"/>
  <c r="C34" i="10" s="1"/>
  <c r="B52" i="10"/>
  <c r="C52" i="10"/>
  <c r="B64" i="10"/>
  <c r="C64" i="10" s="1"/>
  <c r="E64" i="10"/>
  <c r="B65" i="10"/>
  <c r="C65" i="10"/>
  <c r="B68" i="10"/>
  <c r="E68" i="10"/>
  <c r="B73" i="10"/>
  <c r="C73" i="10"/>
  <c r="E76" i="10"/>
  <c r="G76" i="10"/>
  <c r="G77" i="10"/>
  <c r="D79" i="10"/>
  <c r="E79" i="10"/>
  <c r="B80" i="10"/>
  <c r="C80" i="10"/>
  <c r="E80" i="10"/>
  <c r="B81" i="10"/>
  <c r="C81" i="10" s="1"/>
  <c r="B82" i="10"/>
  <c r="C82" i="10" s="1"/>
  <c r="D82" i="10"/>
  <c r="D83" i="10"/>
  <c r="E83" i="10"/>
  <c r="B84" i="10"/>
  <c r="C84" i="10"/>
  <c r="E84" i="10"/>
  <c r="G84" i="10"/>
  <c r="D85" i="10"/>
  <c r="D86" i="10"/>
  <c r="B87" i="10"/>
  <c r="C87" i="10"/>
  <c r="E87" i="10"/>
  <c r="G87" i="10"/>
  <c r="D88" i="10"/>
  <c r="B89" i="10"/>
  <c r="C89" i="10" s="1"/>
  <c r="G89" i="10"/>
  <c r="D90" i="10"/>
  <c r="F90" i="10"/>
  <c r="G91" i="10"/>
  <c r="B92" i="10"/>
  <c r="C92" i="10" s="1"/>
  <c r="G92" i="10"/>
  <c r="F93" i="10"/>
  <c r="B94" i="10"/>
  <c r="C94" i="10" s="1"/>
  <c r="F94" i="10"/>
  <c r="B95" i="10"/>
  <c r="C95" i="10"/>
  <c r="G95" i="10"/>
  <c r="E96" i="10"/>
  <c r="G96" i="10"/>
  <c r="F97" i="10"/>
  <c r="G97" i="10"/>
  <c r="E98" i="10"/>
  <c r="F98" i="10"/>
  <c r="G99" i="10"/>
  <c r="B100" i="10"/>
  <c r="C100" i="10"/>
  <c r="F100" i="10"/>
  <c r="G100" i="10"/>
  <c r="D101" i="10"/>
  <c r="B102" i="10"/>
  <c r="C102" i="10" s="1"/>
  <c r="D102" i="10"/>
  <c r="B103" i="10"/>
  <c r="C103" i="10"/>
  <c r="E103" i="10"/>
  <c r="F103" i="10"/>
  <c r="G103" i="10"/>
  <c r="D104" i="10"/>
  <c r="E104" i="10"/>
  <c r="G104" i="10"/>
  <c r="F105" i="10"/>
  <c r="G105" i="10"/>
  <c r="D106" i="10"/>
  <c r="E106" i="10"/>
  <c r="F106" i="10"/>
  <c r="D107" i="10"/>
  <c r="E107" i="10"/>
  <c r="G107" i="10"/>
  <c r="E108" i="10"/>
  <c r="F108" i="10"/>
  <c r="D109" i="10"/>
  <c r="F109" i="10"/>
  <c r="D110" i="10"/>
  <c r="F110" i="10"/>
  <c r="E111" i="10"/>
  <c r="F111" i="10"/>
  <c r="D112" i="10"/>
  <c r="E112" i="10"/>
  <c r="B113" i="10"/>
  <c r="C113" i="10"/>
  <c r="F113" i="10"/>
  <c r="B114" i="10"/>
  <c r="C114" i="10" s="1"/>
  <c r="D114" i="10"/>
  <c r="E114" i="10"/>
  <c r="F114" i="10"/>
  <c r="D115" i="10"/>
  <c r="E115" i="10"/>
  <c r="G115" i="10"/>
  <c r="B116" i="10"/>
  <c r="C116" i="10" s="1"/>
  <c r="E116" i="10"/>
  <c r="F116" i="10"/>
  <c r="G116" i="10"/>
  <c r="D117" i="10"/>
  <c r="F117" i="10"/>
  <c r="B118" i="10"/>
  <c r="C118" i="10"/>
  <c r="D118" i="10"/>
  <c r="F118" i="10"/>
  <c r="B119" i="10"/>
  <c r="C119" i="10"/>
  <c r="E119" i="10"/>
  <c r="F119" i="10"/>
  <c r="G119" i="10"/>
  <c r="D120" i="10"/>
  <c r="E120" i="10"/>
  <c r="G120" i="10"/>
  <c r="B121" i="10"/>
  <c r="C121" i="10"/>
  <c r="F121" i="10"/>
  <c r="G121" i="10"/>
  <c r="B122" i="10"/>
  <c r="C122" i="10"/>
  <c r="D122" i="10"/>
  <c r="E122" i="10"/>
  <c r="F122" i="10"/>
  <c r="D123" i="10"/>
  <c r="E123" i="10"/>
  <c r="G123" i="10"/>
  <c r="B124" i="10"/>
  <c r="C124" i="10"/>
  <c r="E124" i="10"/>
  <c r="F124" i="10"/>
  <c r="G124" i="10"/>
  <c r="D125" i="10"/>
  <c r="E125" i="10"/>
  <c r="G125" i="10"/>
  <c r="B126" i="10"/>
  <c r="C126" i="10"/>
  <c r="E126" i="10"/>
  <c r="F126" i="10"/>
  <c r="G126" i="10"/>
  <c r="D127" i="10"/>
  <c r="E127" i="10"/>
  <c r="G127" i="10"/>
  <c r="B128" i="10"/>
  <c r="C128" i="10"/>
  <c r="E128" i="10"/>
  <c r="F128" i="10"/>
  <c r="G128" i="10"/>
  <c r="D129" i="10"/>
  <c r="E129" i="10"/>
  <c r="G129" i="10"/>
  <c r="B130" i="10"/>
  <c r="C130" i="10" s="1"/>
  <c r="E130" i="10"/>
  <c r="F130" i="10"/>
  <c r="G130" i="10"/>
  <c r="D131" i="10"/>
  <c r="E131" i="10"/>
  <c r="G131" i="10"/>
  <c r="B132" i="10"/>
  <c r="C132" i="10" s="1"/>
  <c r="E132" i="10"/>
  <c r="F132" i="10"/>
  <c r="G132" i="10"/>
  <c r="D133" i="10"/>
  <c r="E133" i="10"/>
  <c r="G133" i="10"/>
  <c r="B134" i="10"/>
  <c r="C134" i="10" s="1"/>
  <c r="E134" i="10"/>
  <c r="F134" i="10"/>
  <c r="G134" i="10"/>
  <c r="D135" i="10"/>
  <c r="E135" i="10"/>
  <c r="G135" i="10"/>
  <c r="B136" i="10"/>
  <c r="C136" i="10" s="1"/>
  <c r="E136" i="10"/>
  <c r="F136" i="10"/>
  <c r="G136" i="10"/>
  <c r="D137" i="10"/>
  <c r="E137" i="10"/>
  <c r="G137" i="10"/>
  <c r="B138" i="10"/>
  <c r="C138" i="10" s="1"/>
  <c r="E138" i="10"/>
  <c r="F138" i="10"/>
  <c r="G138" i="10"/>
  <c r="D139" i="10"/>
  <c r="E139" i="10"/>
  <c r="G139" i="10"/>
  <c r="B140" i="10"/>
  <c r="C140" i="10" s="1"/>
  <c r="E140" i="10"/>
  <c r="F140" i="10"/>
  <c r="G140" i="10"/>
  <c r="D141" i="10"/>
  <c r="E141" i="10"/>
  <c r="G141" i="10"/>
  <c r="B142" i="10"/>
  <c r="C142" i="10" s="1"/>
  <c r="E142" i="10"/>
  <c r="F142" i="10"/>
  <c r="G142" i="10"/>
  <c r="D143" i="10"/>
  <c r="E143" i="10"/>
  <c r="G143" i="10"/>
  <c r="B144" i="10"/>
  <c r="C144" i="10" s="1"/>
  <c r="E144" i="10"/>
  <c r="F144" i="10"/>
  <c r="G144" i="10"/>
  <c r="D145" i="10"/>
  <c r="E145" i="10"/>
  <c r="G145" i="10"/>
  <c r="B146" i="10"/>
  <c r="C146" i="10" s="1"/>
  <c r="E146" i="10"/>
  <c r="F146" i="10"/>
  <c r="G146" i="10"/>
  <c r="D147" i="10"/>
  <c r="E147" i="10"/>
  <c r="G147" i="10"/>
  <c r="B148" i="10"/>
  <c r="C148" i="10" s="1"/>
  <c r="E148" i="10"/>
  <c r="F148" i="10"/>
  <c r="G148" i="10"/>
  <c r="D149" i="10"/>
  <c r="E149" i="10"/>
  <c r="G149" i="10"/>
  <c r="B150" i="10"/>
  <c r="C150" i="10" s="1"/>
  <c r="E150" i="10"/>
  <c r="F150" i="10"/>
  <c r="G150" i="10"/>
  <c r="D151" i="10"/>
  <c r="E151" i="10"/>
  <c r="F151" i="10"/>
  <c r="G151" i="10"/>
  <c r="B152" i="10"/>
  <c r="C152" i="10" s="1"/>
  <c r="D152" i="10"/>
  <c r="E152" i="10"/>
  <c r="F152" i="10"/>
  <c r="G152" i="10"/>
  <c r="B153" i="10"/>
  <c r="C153" i="10"/>
  <c r="D153" i="10"/>
  <c r="E153" i="10"/>
  <c r="F153" i="10"/>
  <c r="G153" i="10"/>
  <c r="B154" i="10"/>
  <c r="C154" i="10" s="1"/>
  <c r="D154" i="10"/>
  <c r="E154" i="10"/>
  <c r="F154" i="10"/>
  <c r="G154" i="10"/>
  <c r="B155" i="10"/>
  <c r="C155" i="10" s="1"/>
  <c r="D155" i="10"/>
  <c r="E155" i="10"/>
  <c r="F155" i="10"/>
  <c r="G155" i="10"/>
  <c r="B156" i="10"/>
  <c r="C156" i="10" s="1"/>
  <c r="D156" i="10"/>
  <c r="E156" i="10"/>
  <c r="F156" i="10"/>
  <c r="G156" i="10"/>
  <c r="B157" i="10"/>
  <c r="C157" i="10" s="1"/>
  <c r="D157" i="10"/>
  <c r="E157" i="10"/>
  <c r="F157" i="10"/>
  <c r="G157" i="10"/>
  <c r="B158" i="10"/>
  <c r="C158" i="10" s="1"/>
  <c r="D158" i="10"/>
  <c r="E158" i="10"/>
  <c r="F158" i="10"/>
  <c r="G158" i="10"/>
  <c r="B159" i="10"/>
  <c r="C159" i="10" s="1"/>
  <c r="D159" i="10"/>
  <c r="E159" i="10"/>
  <c r="F159" i="10"/>
  <c r="G159" i="10"/>
  <c r="B160" i="10"/>
  <c r="C160" i="10" s="1"/>
  <c r="D160" i="10"/>
  <c r="E160" i="10"/>
  <c r="F160" i="10"/>
  <c r="G160" i="10"/>
  <c r="B161" i="10"/>
  <c r="C161" i="10"/>
  <c r="D161" i="10"/>
  <c r="E161" i="10"/>
  <c r="F161" i="10"/>
  <c r="G161" i="10"/>
  <c r="B162" i="10"/>
  <c r="C162" i="10" s="1"/>
  <c r="D162" i="10"/>
  <c r="E162" i="10"/>
  <c r="F162" i="10"/>
  <c r="G162" i="10"/>
  <c r="B163" i="10"/>
  <c r="C163" i="10" s="1"/>
  <c r="D163" i="10"/>
  <c r="E163" i="10"/>
  <c r="F163" i="10"/>
  <c r="G163" i="10"/>
  <c r="B164" i="10"/>
  <c r="C164" i="10" s="1"/>
  <c r="D164" i="10"/>
  <c r="E164" i="10"/>
  <c r="F164" i="10"/>
  <c r="G164" i="10"/>
  <c r="B165" i="10"/>
  <c r="C165" i="10" s="1"/>
  <c r="D165" i="10"/>
  <c r="E165" i="10"/>
  <c r="F165" i="10"/>
  <c r="G165" i="10"/>
  <c r="B166" i="10"/>
  <c r="C166" i="10" s="1"/>
  <c r="D166" i="10"/>
  <c r="E166" i="10"/>
  <c r="F166" i="10"/>
  <c r="G166" i="10"/>
  <c r="B167" i="10"/>
  <c r="C167" i="10" s="1"/>
  <c r="D167" i="10"/>
  <c r="E167" i="10"/>
  <c r="F167" i="10"/>
  <c r="G167" i="10"/>
  <c r="B168" i="10"/>
  <c r="C168" i="10" s="1"/>
  <c r="D168" i="10"/>
  <c r="E168" i="10"/>
  <c r="F168" i="10"/>
  <c r="G168" i="10"/>
  <c r="B169" i="10"/>
  <c r="C169" i="10"/>
  <c r="D169" i="10"/>
  <c r="E169" i="10"/>
  <c r="F169" i="10"/>
  <c r="G169" i="10"/>
  <c r="B170" i="10"/>
  <c r="C170" i="10" s="1"/>
  <c r="D170" i="10"/>
  <c r="E170" i="10"/>
  <c r="F170" i="10"/>
  <c r="G170" i="10"/>
  <c r="B171" i="10"/>
  <c r="C171" i="10" s="1"/>
  <c r="D171" i="10"/>
  <c r="E171" i="10"/>
  <c r="F171" i="10"/>
  <c r="G171" i="10"/>
  <c r="B172" i="10"/>
  <c r="C172" i="10" s="1"/>
  <c r="D172" i="10"/>
  <c r="E172" i="10"/>
  <c r="F172" i="10"/>
  <c r="G172" i="10"/>
  <c r="B173" i="10"/>
  <c r="C173" i="10" s="1"/>
  <c r="D173" i="10"/>
  <c r="E173" i="10"/>
  <c r="F173" i="10"/>
  <c r="G173" i="10"/>
  <c r="B174" i="10"/>
  <c r="C174" i="10" s="1"/>
  <c r="D174" i="10"/>
  <c r="E174" i="10"/>
  <c r="F174" i="10"/>
  <c r="G174" i="10"/>
  <c r="B175" i="10"/>
  <c r="C175" i="10" s="1"/>
  <c r="D175" i="10"/>
  <c r="E175" i="10"/>
  <c r="F175" i="10"/>
  <c r="G175" i="10"/>
  <c r="B176" i="10"/>
  <c r="C176" i="10" s="1"/>
  <c r="D176" i="10"/>
  <c r="E176" i="10"/>
  <c r="F176" i="10"/>
  <c r="G176" i="10"/>
  <c r="B177" i="10"/>
  <c r="C177" i="10"/>
  <c r="D177" i="10"/>
  <c r="E177" i="10"/>
  <c r="F177" i="10"/>
  <c r="G177" i="10"/>
  <c r="B178" i="10"/>
  <c r="C178" i="10" s="1"/>
  <c r="D178" i="10"/>
  <c r="E178" i="10"/>
  <c r="F178" i="10"/>
  <c r="G178" i="10"/>
  <c r="B179" i="10"/>
  <c r="C179" i="10" s="1"/>
  <c r="D179" i="10"/>
  <c r="E179" i="10"/>
  <c r="F179" i="10"/>
  <c r="G179" i="10"/>
  <c r="B180" i="10"/>
  <c r="C180" i="10" s="1"/>
  <c r="D180" i="10"/>
  <c r="E180" i="10"/>
  <c r="F180" i="10"/>
  <c r="G180" i="10"/>
  <c r="B181" i="10"/>
  <c r="C181" i="10" s="1"/>
  <c r="D181" i="10"/>
  <c r="E181" i="10"/>
  <c r="F181" i="10"/>
  <c r="G181" i="10"/>
  <c r="B182" i="10"/>
  <c r="C182" i="10" s="1"/>
  <c r="D182" i="10"/>
  <c r="E182" i="10"/>
  <c r="F182" i="10"/>
  <c r="G182" i="10"/>
  <c r="B183" i="10"/>
  <c r="C183" i="10" s="1"/>
  <c r="D183" i="10"/>
  <c r="E183" i="10"/>
  <c r="F183" i="10"/>
  <c r="G183" i="10"/>
  <c r="B184" i="10"/>
  <c r="C184" i="10" s="1"/>
  <c r="D184" i="10"/>
  <c r="E184" i="10"/>
  <c r="F184" i="10"/>
  <c r="G184" i="10"/>
  <c r="B185" i="10"/>
  <c r="C185" i="10"/>
  <c r="D185" i="10"/>
  <c r="E185" i="10"/>
  <c r="F185" i="10"/>
  <c r="G185" i="10"/>
  <c r="B186" i="10"/>
  <c r="C186" i="10" s="1"/>
  <c r="D186" i="10"/>
  <c r="E186" i="10"/>
  <c r="F186" i="10"/>
  <c r="G186" i="10"/>
  <c r="B187" i="10"/>
  <c r="C187" i="10" s="1"/>
  <c r="D187" i="10"/>
  <c r="E187" i="10"/>
  <c r="F187" i="10"/>
  <c r="G187" i="10"/>
  <c r="B188" i="10"/>
  <c r="C188" i="10" s="1"/>
  <c r="D188" i="10"/>
  <c r="E188" i="10"/>
  <c r="F188" i="10"/>
  <c r="G188" i="10"/>
  <c r="B189" i="10"/>
  <c r="C189" i="10" s="1"/>
  <c r="D189" i="10"/>
  <c r="E189" i="10"/>
  <c r="F189" i="10"/>
  <c r="G189" i="10"/>
  <c r="B190" i="10"/>
  <c r="C190" i="10" s="1"/>
  <c r="D190" i="10"/>
  <c r="E190" i="10"/>
  <c r="F190" i="10"/>
  <c r="G190" i="10"/>
  <c r="B191" i="10"/>
  <c r="C191" i="10" s="1"/>
  <c r="D191" i="10"/>
  <c r="E191" i="10"/>
  <c r="F191" i="10"/>
  <c r="G191" i="10"/>
  <c r="B192" i="10"/>
  <c r="C192" i="10" s="1"/>
  <c r="D192" i="10"/>
  <c r="E192" i="10"/>
  <c r="F192" i="10"/>
  <c r="G192" i="10"/>
  <c r="B193" i="10"/>
  <c r="C193" i="10"/>
  <c r="D193" i="10"/>
  <c r="E193" i="10"/>
  <c r="F193" i="10"/>
  <c r="G193" i="10"/>
  <c r="B194" i="10"/>
  <c r="C194" i="10" s="1"/>
  <c r="D194" i="10"/>
  <c r="E194" i="10"/>
  <c r="F194" i="10"/>
  <c r="G194" i="10"/>
  <c r="B195" i="10"/>
  <c r="C195" i="10" s="1"/>
  <c r="D195" i="10"/>
  <c r="E195" i="10"/>
  <c r="F195" i="10"/>
  <c r="G195" i="10"/>
  <c r="B196" i="10"/>
  <c r="C196" i="10" s="1"/>
  <c r="D196" i="10"/>
  <c r="E196" i="10"/>
  <c r="F196" i="10"/>
  <c r="G196" i="10"/>
  <c r="B197" i="10"/>
  <c r="C197" i="10" s="1"/>
  <c r="D197" i="10"/>
  <c r="E197" i="10"/>
  <c r="F197" i="10"/>
  <c r="G197" i="10"/>
  <c r="B198" i="10"/>
  <c r="C198" i="10" s="1"/>
  <c r="D198" i="10"/>
  <c r="E198" i="10"/>
  <c r="F198" i="10"/>
  <c r="G198" i="10"/>
  <c r="B199" i="10"/>
  <c r="C199" i="10" s="1"/>
  <c r="D199" i="10"/>
  <c r="E199" i="10"/>
  <c r="F199" i="10"/>
  <c r="G199" i="10"/>
  <c r="B200" i="10"/>
  <c r="C200" i="10" s="1"/>
  <c r="D200" i="10"/>
  <c r="E200" i="10"/>
  <c r="F200" i="10"/>
  <c r="G200" i="10"/>
  <c r="B201" i="10"/>
  <c r="C201" i="10"/>
  <c r="D201" i="10"/>
  <c r="E201" i="10"/>
  <c r="F201" i="10"/>
  <c r="G201" i="10"/>
  <c r="B202" i="10"/>
  <c r="C202" i="10" s="1"/>
  <c r="D202" i="10"/>
  <c r="E202" i="10"/>
  <c r="F202" i="10"/>
  <c r="G202" i="10"/>
  <c r="B203" i="10"/>
  <c r="C203" i="10" s="1"/>
  <c r="D203" i="10"/>
  <c r="E203" i="10"/>
  <c r="F203" i="10"/>
  <c r="G203" i="10"/>
  <c r="B204" i="10"/>
  <c r="C204" i="10" s="1"/>
  <c r="D204" i="10"/>
  <c r="E204" i="10"/>
  <c r="F204" i="10"/>
  <c r="G204" i="10"/>
  <c r="B205" i="10"/>
  <c r="C205" i="10" s="1"/>
  <c r="D205" i="10"/>
  <c r="E205" i="10"/>
  <c r="F205" i="10"/>
  <c r="G205" i="10"/>
  <c r="B206" i="10"/>
  <c r="C206" i="10" s="1"/>
  <c r="D206" i="10"/>
  <c r="E206" i="10"/>
  <c r="F206" i="10"/>
  <c r="G206" i="10"/>
  <c r="B207" i="10"/>
  <c r="C207" i="10" s="1"/>
  <c r="D207" i="10"/>
  <c r="E207" i="10"/>
  <c r="F207" i="10"/>
  <c r="G207" i="10"/>
  <c r="B208" i="10"/>
  <c r="C208" i="10" s="1"/>
  <c r="D208" i="10"/>
  <c r="E208" i="10"/>
  <c r="F208" i="10"/>
  <c r="G208" i="10"/>
  <c r="B209" i="10"/>
  <c r="C209" i="10"/>
  <c r="D209" i="10"/>
  <c r="E209" i="10"/>
  <c r="F209" i="10"/>
  <c r="G209" i="10"/>
  <c r="B210" i="10"/>
  <c r="C210" i="10" s="1"/>
  <c r="D210" i="10"/>
  <c r="E210" i="10"/>
  <c r="F210" i="10"/>
  <c r="G210" i="10"/>
  <c r="B211" i="10"/>
  <c r="C211" i="10" s="1"/>
  <c r="D211" i="10"/>
  <c r="E211" i="10"/>
  <c r="F211" i="10"/>
  <c r="G211" i="10"/>
  <c r="B212" i="10"/>
  <c r="C212" i="10" s="1"/>
  <c r="D212" i="10"/>
  <c r="E212" i="10"/>
  <c r="F212" i="10"/>
  <c r="G212" i="10"/>
  <c r="B213" i="10"/>
  <c r="C213" i="10" s="1"/>
  <c r="D213" i="10"/>
  <c r="E213" i="10"/>
  <c r="F213" i="10"/>
  <c r="G213" i="10"/>
  <c r="B214" i="10"/>
  <c r="C214" i="10" s="1"/>
  <c r="D214" i="10"/>
  <c r="E214" i="10"/>
  <c r="F214" i="10"/>
  <c r="G214" i="10"/>
  <c r="B215" i="10"/>
  <c r="C215" i="10" s="1"/>
  <c r="D215" i="10"/>
  <c r="E215" i="10"/>
  <c r="F215" i="10"/>
  <c r="G215" i="10"/>
  <c r="B216" i="10"/>
  <c r="C216" i="10" s="1"/>
  <c r="D216" i="10"/>
  <c r="E216" i="10"/>
  <c r="F216" i="10"/>
  <c r="G216" i="10"/>
  <c r="B217" i="10"/>
  <c r="C217" i="10"/>
  <c r="D217" i="10"/>
  <c r="E217" i="10"/>
  <c r="F217" i="10"/>
  <c r="G217" i="10"/>
  <c r="B218" i="10"/>
  <c r="C218" i="10" s="1"/>
  <c r="D218" i="10"/>
  <c r="E218" i="10"/>
  <c r="F218" i="10"/>
  <c r="G218" i="10"/>
  <c r="B219" i="10"/>
  <c r="C219" i="10" s="1"/>
  <c r="D219" i="10"/>
  <c r="E219" i="10"/>
  <c r="F219" i="10"/>
  <c r="G219" i="10"/>
  <c r="B220" i="10"/>
  <c r="C220" i="10" s="1"/>
  <c r="D220" i="10"/>
  <c r="E220" i="10"/>
  <c r="F220" i="10"/>
  <c r="G220" i="10"/>
  <c r="B221" i="10"/>
  <c r="C221" i="10" s="1"/>
  <c r="D221" i="10"/>
  <c r="E221" i="10"/>
  <c r="F221" i="10"/>
  <c r="G221" i="10"/>
  <c r="B222" i="10"/>
  <c r="C222" i="10" s="1"/>
  <c r="D222" i="10"/>
  <c r="E222" i="10"/>
  <c r="F222" i="10"/>
  <c r="G222" i="10"/>
  <c r="B223" i="10"/>
  <c r="C223" i="10" s="1"/>
  <c r="D223" i="10"/>
  <c r="E223" i="10"/>
  <c r="F223" i="10"/>
  <c r="G223" i="10"/>
  <c r="B224" i="10"/>
  <c r="C224" i="10" s="1"/>
  <c r="D224" i="10"/>
  <c r="E224" i="10"/>
  <c r="F224" i="10"/>
  <c r="G224" i="10"/>
  <c r="B225" i="10"/>
  <c r="C225" i="10"/>
  <c r="D225" i="10"/>
  <c r="E225" i="10"/>
  <c r="F225" i="10"/>
  <c r="G225" i="10"/>
  <c r="B226" i="10"/>
  <c r="C226" i="10" s="1"/>
  <c r="D226" i="10"/>
  <c r="E226" i="10"/>
  <c r="F226" i="10"/>
  <c r="G226" i="10"/>
  <c r="B227" i="10"/>
  <c r="C227" i="10" s="1"/>
  <c r="D227" i="10"/>
  <c r="E227" i="10"/>
  <c r="F227" i="10"/>
  <c r="G227" i="10"/>
  <c r="B228" i="10"/>
  <c r="C228" i="10" s="1"/>
  <c r="D228" i="10"/>
  <c r="E228" i="10"/>
  <c r="F228" i="10"/>
  <c r="G228" i="10"/>
  <c r="B229" i="10"/>
  <c r="C229" i="10" s="1"/>
  <c r="D229" i="10"/>
  <c r="E229" i="10"/>
  <c r="F229" i="10"/>
  <c r="G229" i="10"/>
  <c r="B230" i="10"/>
  <c r="C230" i="10" s="1"/>
  <c r="D230" i="10"/>
  <c r="E230" i="10"/>
  <c r="F230" i="10"/>
  <c r="G230" i="10"/>
  <c r="B231" i="10"/>
  <c r="C231" i="10" s="1"/>
  <c r="D231" i="10"/>
  <c r="E231" i="10"/>
  <c r="F231" i="10"/>
  <c r="G231" i="10"/>
  <c r="B232" i="10"/>
  <c r="C232" i="10" s="1"/>
  <c r="D232" i="10"/>
  <c r="E232" i="10"/>
  <c r="F232" i="10"/>
  <c r="G232" i="10"/>
  <c r="B233" i="10"/>
  <c r="C233" i="10"/>
  <c r="D233" i="10"/>
  <c r="E233" i="10"/>
  <c r="F233" i="10"/>
  <c r="G233" i="10"/>
  <c r="B234" i="10"/>
  <c r="C234" i="10" s="1"/>
  <c r="D234" i="10"/>
  <c r="E234" i="10"/>
  <c r="F234" i="10"/>
  <c r="G234" i="10"/>
  <c r="B235" i="10"/>
  <c r="C235" i="10" s="1"/>
  <c r="D235" i="10"/>
  <c r="E235" i="10"/>
  <c r="F235" i="10"/>
  <c r="G235" i="10"/>
  <c r="B236" i="10"/>
  <c r="C236" i="10" s="1"/>
  <c r="D236" i="10"/>
  <c r="E236" i="10"/>
  <c r="F236" i="10"/>
  <c r="G236" i="10"/>
  <c r="B237" i="10"/>
  <c r="C237" i="10" s="1"/>
  <c r="D237" i="10"/>
  <c r="E237" i="10"/>
  <c r="F237" i="10"/>
  <c r="G237" i="10"/>
  <c r="B238" i="10"/>
  <c r="C238" i="10" s="1"/>
  <c r="D238" i="10"/>
  <c r="E238" i="10"/>
  <c r="F238" i="10"/>
  <c r="G238" i="10"/>
  <c r="B239" i="10"/>
  <c r="C239" i="10" s="1"/>
  <c r="D239" i="10"/>
  <c r="E239" i="10"/>
  <c r="F239" i="10"/>
  <c r="G239" i="10"/>
  <c r="B240" i="10"/>
  <c r="C240" i="10" s="1"/>
  <c r="D240" i="10"/>
  <c r="E240" i="10"/>
  <c r="F240" i="10"/>
  <c r="G240" i="10"/>
  <c r="B241" i="10"/>
  <c r="C241" i="10"/>
  <c r="D241" i="10"/>
  <c r="E241" i="10"/>
  <c r="F241" i="10"/>
  <c r="G241" i="10"/>
  <c r="B242" i="10"/>
  <c r="C242" i="10" s="1"/>
  <c r="D242" i="10"/>
  <c r="E242" i="10"/>
  <c r="F242" i="10"/>
  <c r="G242" i="10"/>
  <c r="B243" i="10"/>
  <c r="C243" i="10" s="1"/>
  <c r="D243" i="10"/>
  <c r="E243" i="10"/>
  <c r="F243" i="10"/>
  <c r="G243" i="10"/>
  <c r="B244" i="10"/>
  <c r="C244" i="10" s="1"/>
  <c r="D244" i="10"/>
  <c r="E244" i="10"/>
  <c r="F244" i="10"/>
  <c r="G244" i="10"/>
  <c r="B245" i="10"/>
  <c r="C245" i="10" s="1"/>
  <c r="D245" i="10"/>
  <c r="E245" i="10"/>
  <c r="F245" i="10"/>
  <c r="G245" i="10"/>
  <c r="B246" i="10"/>
  <c r="C246" i="10" s="1"/>
  <c r="D246" i="10"/>
  <c r="E246" i="10"/>
  <c r="F246" i="10"/>
  <c r="G246" i="10"/>
  <c r="B247" i="10"/>
  <c r="C247" i="10" s="1"/>
  <c r="D247" i="10"/>
  <c r="E247" i="10"/>
  <c r="F247" i="10"/>
  <c r="G247" i="10"/>
  <c r="B248" i="10"/>
  <c r="C248" i="10" s="1"/>
  <c r="D248" i="10"/>
  <c r="E248" i="10"/>
  <c r="F248" i="10"/>
  <c r="G248" i="10"/>
  <c r="B249" i="10"/>
  <c r="C249" i="10"/>
  <c r="D249" i="10"/>
  <c r="E249" i="10"/>
  <c r="F249" i="10"/>
  <c r="G249" i="10"/>
  <c r="B250" i="10"/>
  <c r="C250" i="10" s="1"/>
  <c r="D250" i="10"/>
  <c r="E250" i="10"/>
  <c r="F250" i="10"/>
  <c r="G250" i="10"/>
  <c r="B251" i="10"/>
  <c r="C251" i="10" s="1"/>
  <c r="D251" i="10"/>
  <c r="E251" i="10"/>
  <c r="F251" i="10"/>
  <c r="G251" i="10"/>
  <c r="B252" i="10"/>
  <c r="C252" i="10" s="1"/>
  <c r="D252" i="10"/>
  <c r="E252" i="10"/>
  <c r="F252" i="10"/>
  <c r="G252" i="10"/>
  <c r="B253" i="10"/>
  <c r="C253" i="10" s="1"/>
  <c r="D253" i="10"/>
  <c r="E253" i="10"/>
  <c r="F253" i="10"/>
  <c r="G253" i="10"/>
  <c r="B254" i="10"/>
  <c r="C254" i="10" s="1"/>
  <c r="D254" i="10"/>
  <c r="E254" i="10"/>
  <c r="F254" i="10"/>
  <c r="G254" i="10"/>
  <c r="B255" i="10"/>
  <c r="C255" i="10" s="1"/>
  <c r="D255" i="10"/>
  <c r="E255" i="10"/>
  <c r="F255" i="10"/>
  <c r="G255" i="10"/>
  <c r="B256" i="10"/>
  <c r="C256" i="10" s="1"/>
  <c r="D256" i="10"/>
  <c r="E256" i="10"/>
  <c r="F256" i="10"/>
  <c r="G256" i="10"/>
  <c r="B257" i="10"/>
  <c r="C257" i="10"/>
  <c r="D257" i="10"/>
  <c r="E257" i="10"/>
  <c r="F257" i="10"/>
  <c r="G257" i="10"/>
  <c r="B258" i="10"/>
  <c r="C258" i="10" s="1"/>
  <c r="D258" i="10"/>
  <c r="E258" i="10"/>
  <c r="F258" i="10"/>
  <c r="G258" i="10"/>
  <c r="B259" i="10"/>
  <c r="C259" i="10" s="1"/>
  <c r="D259" i="10"/>
  <c r="E259" i="10"/>
  <c r="F259" i="10"/>
  <c r="G259" i="10"/>
  <c r="B260" i="10"/>
  <c r="C260" i="10" s="1"/>
  <c r="D260" i="10"/>
  <c r="E260" i="10"/>
  <c r="F260" i="10"/>
  <c r="G260" i="10"/>
  <c r="B261" i="10"/>
  <c r="C261" i="10" s="1"/>
  <c r="D261" i="10"/>
  <c r="E261" i="10"/>
  <c r="F261" i="10"/>
  <c r="G261" i="10"/>
  <c r="B262" i="10"/>
  <c r="C262" i="10" s="1"/>
  <c r="D262" i="10"/>
  <c r="E262" i="10"/>
  <c r="F262" i="10"/>
  <c r="G262" i="10"/>
  <c r="B263" i="10"/>
  <c r="C263" i="10" s="1"/>
  <c r="D263" i="10"/>
  <c r="E263" i="10"/>
  <c r="F263" i="10"/>
  <c r="G263" i="10"/>
  <c r="B264" i="10"/>
  <c r="C264" i="10" s="1"/>
  <c r="D264" i="10"/>
  <c r="E264" i="10"/>
  <c r="F264" i="10"/>
  <c r="G264" i="10"/>
  <c r="B265" i="10"/>
  <c r="C265" i="10"/>
  <c r="D265" i="10"/>
  <c r="E265" i="10"/>
  <c r="F265" i="10"/>
  <c r="G265" i="10"/>
  <c r="B266" i="10"/>
  <c r="C266" i="10" s="1"/>
  <c r="D266" i="10"/>
  <c r="E266" i="10"/>
  <c r="F266" i="10"/>
  <c r="G266" i="10"/>
  <c r="B267" i="10"/>
  <c r="C267" i="10" s="1"/>
  <c r="D267" i="10"/>
  <c r="E267" i="10"/>
  <c r="F267" i="10"/>
  <c r="G267" i="10"/>
  <c r="B268" i="10"/>
  <c r="C268" i="10" s="1"/>
  <c r="D268" i="10"/>
  <c r="E268" i="10"/>
  <c r="F268" i="10"/>
  <c r="G268" i="10"/>
  <c r="B269" i="10"/>
  <c r="C269" i="10" s="1"/>
  <c r="D269" i="10"/>
  <c r="E269" i="10"/>
  <c r="F269" i="10"/>
  <c r="G269" i="10"/>
  <c r="B270" i="10"/>
  <c r="C270" i="10" s="1"/>
  <c r="D270" i="10"/>
  <c r="E270" i="10"/>
  <c r="F270" i="10"/>
  <c r="G270" i="10"/>
  <c r="B271" i="10"/>
  <c r="C271" i="10" s="1"/>
  <c r="D271" i="10"/>
  <c r="E271" i="10"/>
  <c r="F271" i="10"/>
  <c r="G271" i="10"/>
  <c r="B272" i="10"/>
  <c r="C272" i="10" s="1"/>
  <c r="D272" i="10"/>
  <c r="E272" i="10"/>
  <c r="F272" i="10"/>
  <c r="G272" i="10"/>
  <c r="B273" i="10"/>
  <c r="C273" i="10"/>
  <c r="D273" i="10"/>
  <c r="E273" i="10"/>
  <c r="F273" i="10"/>
  <c r="G273" i="10"/>
  <c r="B274" i="10"/>
  <c r="C274" i="10" s="1"/>
  <c r="D274" i="10"/>
  <c r="E274" i="10"/>
  <c r="F274" i="10"/>
  <c r="G274" i="10"/>
  <c r="B275" i="10"/>
  <c r="C275" i="10" s="1"/>
  <c r="D275" i="10"/>
  <c r="E275" i="10"/>
  <c r="F275" i="10"/>
  <c r="G275" i="10"/>
  <c r="B276" i="10"/>
  <c r="C276" i="10" s="1"/>
  <c r="D276" i="10"/>
  <c r="E276" i="10"/>
  <c r="F276" i="10"/>
  <c r="G276" i="10"/>
  <c r="B277" i="10"/>
  <c r="C277" i="10" s="1"/>
  <c r="D277" i="10"/>
  <c r="E277" i="10"/>
  <c r="F277" i="10"/>
  <c r="G277" i="10"/>
  <c r="B278" i="10"/>
  <c r="C278" i="10" s="1"/>
  <c r="D278" i="10"/>
  <c r="E278" i="10"/>
  <c r="F278" i="10"/>
  <c r="G278" i="10"/>
  <c r="B279" i="10"/>
  <c r="C279" i="10" s="1"/>
  <c r="D279" i="10"/>
  <c r="E279" i="10"/>
  <c r="F279" i="10"/>
  <c r="G279" i="10"/>
  <c r="B280" i="10"/>
  <c r="C280" i="10" s="1"/>
  <c r="D280" i="10"/>
  <c r="E280" i="10"/>
  <c r="F280" i="10"/>
  <c r="G280" i="10"/>
  <c r="B281" i="10"/>
  <c r="C281" i="10"/>
  <c r="D281" i="10"/>
  <c r="E281" i="10"/>
  <c r="F281" i="10"/>
  <c r="G281" i="10"/>
  <c r="B282" i="10"/>
  <c r="C282" i="10" s="1"/>
  <c r="D282" i="10"/>
  <c r="E282" i="10"/>
  <c r="F282" i="10"/>
  <c r="G282" i="10"/>
  <c r="B283" i="10"/>
  <c r="C283" i="10" s="1"/>
  <c r="D283" i="10"/>
  <c r="E283" i="10"/>
  <c r="F283" i="10"/>
  <c r="G283" i="10"/>
  <c r="B284" i="10"/>
  <c r="C284" i="10" s="1"/>
  <c r="D284" i="10"/>
  <c r="E284" i="10"/>
  <c r="F284" i="10"/>
  <c r="G284" i="10"/>
  <c r="B285" i="10"/>
  <c r="C285" i="10" s="1"/>
  <c r="D285" i="10"/>
  <c r="E285" i="10"/>
  <c r="F285" i="10"/>
  <c r="G285" i="10"/>
  <c r="B286" i="10"/>
  <c r="C286" i="10" s="1"/>
  <c r="D286" i="10"/>
  <c r="E286" i="10"/>
  <c r="F286" i="10"/>
  <c r="G286" i="10"/>
  <c r="B287" i="10"/>
  <c r="C287" i="10" s="1"/>
  <c r="D287" i="10"/>
  <c r="E287" i="10"/>
  <c r="F287" i="10"/>
  <c r="G287" i="10"/>
  <c r="B288" i="10"/>
  <c r="C288" i="10" s="1"/>
  <c r="D288" i="10"/>
  <c r="E288" i="10"/>
  <c r="F288" i="10"/>
  <c r="G288" i="10"/>
  <c r="B289" i="10"/>
  <c r="C289" i="10"/>
  <c r="D289" i="10"/>
  <c r="E289" i="10"/>
  <c r="F289" i="10"/>
  <c r="G289" i="10"/>
  <c r="B290" i="10"/>
  <c r="C290" i="10" s="1"/>
  <c r="D290" i="10"/>
  <c r="E290" i="10"/>
  <c r="F290" i="10"/>
  <c r="G290" i="10"/>
  <c r="B291" i="10"/>
  <c r="C291" i="10" s="1"/>
  <c r="D291" i="10"/>
  <c r="E291" i="10"/>
  <c r="F291" i="10"/>
  <c r="G291" i="10"/>
  <c r="B292" i="10"/>
  <c r="C292" i="10" s="1"/>
  <c r="D292" i="10"/>
  <c r="E292" i="10"/>
  <c r="F292" i="10"/>
  <c r="G292" i="10"/>
  <c r="B293" i="10"/>
  <c r="C293" i="10" s="1"/>
  <c r="D293" i="10"/>
  <c r="E293" i="10"/>
  <c r="F293" i="10"/>
  <c r="G293" i="10"/>
  <c r="B294" i="10"/>
  <c r="C294" i="10" s="1"/>
  <c r="D294" i="10"/>
  <c r="E294" i="10"/>
  <c r="F294" i="10"/>
  <c r="G294" i="10"/>
  <c r="B295" i="10"/>
  <c r="C295" i="10" s="1"/>
  <c r="D295" i="10"/>
  <c r="E295" i="10"/>
  <c r="F295" i="10"/>
  <c r="G295" i="10"/>
  <c r="B296" i="10"/>
  <c r="C296" i="10" s="1"/>
  <c r="D296" i="10"/>
  <c r="E296" i="10"/>
  <c r="F296" i="10"/>
  <c r="G296" i="10"/>
  <c r="B297" i="10"/>
  <c r="C297" i="10"/>
  <c r="D297" i="10"/>
  <c r="E297" i="10"/>
  <c r="F297" i="10"/>
  <c r="G297" i="10"/>
  <c r="B298" i="10"/>
  <c r="C298" i="10" s="1"/>
  <c r="D298" i="10"/>
  <c r="E298" i="10"/>
  <c r="F298" i="10"/>
  <c r="G298" i="10"/>
  <c r="B299" i="10"/>
  <c r="C299" i="10"/>
  <c r="D299" i="10"/>
  <c r="E299" i="10"/>
  <c r="F299" i="10"/>
  <c r="G299" i="10"/>
  <c r="B300" i="10"/>
  <c r="C300" i="10" s="1"/>
  <c r="D300" i="10"/>
  <c r="E300" i="10"/>
  <c r="F300" i="10"/>
  <c r="G300" i="10"/>
  <c r="B301" i="10"/>
  <c r="C301" i="10"/>
  <c r="D301" i="10"/>
  <c r="E301" i="10"/>
  <c r="F301" i="10"/>
  <c r="G301" i="10"/>
  <c r="B302" i="10"/>
  <c r="C302" i="10" s="1"/>
  <c r="D302" i="10"/>
  <c r="E302" i="10"/>
  <c r="F302" i="10"/>
  <c r="G302" i="10"/>
  <c r="B303" i="10"/>
  <c r="C303" i="10"/>
  <c r="D303" i="10"/>
  <c r="E303" i="10"/>
  <c r="F303" i="10"/>
  <c r="G303" i="10"/>
  <c r="B304" i="10"/>
  <c r="C304" i="10" s="1"/>
  <c r="D304" i="10"/>
  <c r="E304" i="10"/>
  <c r="F304" i="10"/>
  <c r="G304" i="10"/>
  <c r="B305" i="10"/>
  <c r="C305" i="10"/>
  <c r="D305" i="10"/>
  <c r="E305" i="10"/>
  <c r="F305" i="10"/>
  <c r="G305" i="10"/>
  <c r="B306" i="10"/>
  <c r="C306" i="10" s="1"/>
  <c r="D306" i="10"/>
  <c r="E306" i="10"/>
  <c r="F306" i="10"/>
  <c r="G306" i="10"/>
  <c r="B307" i="10"/>
  <c r="C307" i="10"/>
  <c r="D307" i="10"/>
  <c r="E307" i="10"/>
  <c r="F307" i="10"/>
  <c r="G307" i="10"/>
  <c r="B308" i="10"/>
  <c r="C308" i="10" s="1"/>
  <c r="D308" i="10"/>
  <c r="E308" i="10"/>
  <c r="F308" i="10"/>
  <c r="G308" i="10"/>
  <c r="B309" i="10"/>
  <c r="C309" i="10"/>
  <c r="D309" i="10"/>
  <c r="E309" i="10"/>
  <c r="F309" i="10"/>
  <c r="G309" i="10"/>
  <c r="B310" i="10"/>
  <c r="C310" i="10" s="1"/>
  <c r="D310" i="10"/>
  <c r="E310" i="10"/>
  <c r="F310" i="10"/>
  <c r="G310" i="10"/>
  <c r="B311" i="10"/>
  <c r="C311" i="10"/>
  <c r="D311" i="10"/>
  <c r="E311" i="10"/>
  <c r="F311" i="10"/>
  <c r="G311" i="10"/>
  <c r="B312" i="10"/>
  <c r="C312" i="10" s="1"/>
  <c r="D312" i="10"/>
  <c r="E312" i="10"/>
  <c r="F312" i="10"/>
  <c r="G312" i="10"/>
  <c r="B313" i="10"/>
  <c r="C313" i="10"/>
  <c r="D313" i="10"/>
  <c r="E313" i="10"/>
  <c r="F313" i="10"/>
  <c r="G313" i="10"/>
  <c r="B314" i="10"/>
  <c r="C314" i="10" s="1"/>
  <c r="D314" i="10"/>
  <c r="E314" i="10"/>
  <c r="F314" i="10"/>
  <c r="G314" i="10"/>
  <c r="B315" i="10"/>
  <c r="C315" i="10"/>
  <c r="D315" i="10"/>
  <c r="E315" i="10"/>
  <c r="F315" i="10"/>
  <c r="G315" i="10"/>
  <c r="B316" i="10"/>
  <c r="C316" i="10" s="1"/>
  <c r="D316" i="10"/>
  <c r="E316" i="10"/>
  <c r="F316" i="10"/>
  <c r="G316" i="10"/>
  <c r="B317" i="10"/>
  <c r="C317" i="10"/>
  <c r="D317" i="10"/>
  <c r="E317" i="10"/>
  <c r="F317" i="10"/>
  <c r="G317" i="10"/>
  <c r="B318" i="10"/>
  <c r="C318" i="10" s="1"/>
  <c r="D318" i="10"/>
  <c r="E318" i="10"/>
  <c r="F318" i="10"/>
  <c r="G318" i="10"/>
  <c r="B319" i="10"/>
  <c r="C319" i="10"/>
  <c r="D319" i="10"/>
  <c r="E319" i="10"/>
  <c r="F319" i="10"/>
  <c r="G319" i="10"/>
  <c r="B320" i="10"/>
  <c r="C320" i="10" s="1"/>
  <c r="D320" i="10"/>
  <c r="E320" i="10"/>
  <c r="F320" i="10"/>
  <c r="G320" i="10"/>
  <c r="B321" i="10"/>
  <c r="C321" i="10"/>
  <c r="D321" i="10"/>
  <c r="E321" i="10"/>
  <c r="F321" i="10"/>
  <c r="G321" i="10"/>
  <c r="B322" i="10"/>
  <c r="C322" i="10" s="1"/>
  <c r="D322" i="10"/>
  <c r="E322" i="10"/>
  <c r="F322" i="10"/>
  <c r="G322" i="10"/>
  <c r="B323" i="10"/>
  <c r="C323" i="10"/>
  <c r="D323" i="10"/>
  <c r="E323" i="10"/>
  <c r="F323" i="10"/>
  <c r="G323" i="10"/>
  <c r="B324" i="10"/>
  <c r="C324" i="10" s="1"/>
  <c r="D324" i="10"/>
  <c r="E324" i="10"/>
  <c r="F324" i="10"/>
  <c r="G324" i="10"/>
  <c r="B325" i="10"/>
  <c r="C325" i="10"/>
  <c r="D325" i="10"/>
  <c r="E325" i="10"/>
  <c r="F325" i="10"/>
  <c r="G325" i="10"/>
  <c r="B326" i="10"/>
  <c r="C326" i="10" s="1"/>
  <c r="D326" i="10"/>
  <c r="E326" i="10"/>
  <c r="F326" i="10"/>
  <c r="G326" i="10"/>
  <c r="B327" i="10"/>
  <c r="C327" i="10"/>
  <c r="D327" i="10"/>
  <c r="E327" i="10"/>
  <c r="F327" i="10"/>
  <c r="G327" i="10"/>
  <c r="B328" i="10"/>
  <c r="C328" i="10" s="1"/>
  <c r="D328" i="10"/>
  <c r="E328" i="10"/>
  <c r="F328" i="10"/>
  <c r="G328" i="10"/>
  <c r="B329" i="10"/>
  <c r="C329" i="10"/>
  <c r="D329" i="10"/>
  <c r="E329" i="10"/>
  <c r="F329" i="10"/>
  <c r="G329" i="10"/>
  <c r="B330" i="10"/>
  <c r="C330" i="10" s="1"/>
  <c r="D330" i="10"/>
  <c r="E330" i="10"/>
  <c r="F330" i="10"/>
  <c r="G330" i="10"/>
  <c r="B331" i="10"/>
  <c r="C331" i="10"/>
  <c r="D331" i="10"/>
  <c r="E331" i="10"/>
  <c r="F331" i="10"/>
  <c r="G331" i="10"/>
  <c r="B332" i="10"/>
  <c r="C332" i="10" s="1"/>
  <c r="D332" i="10"/>
  <c r="E332" i="10"/>
  <c r="F332" i="10"/>
  <c r="G332" i="10"/>
  <c r="B333" i="10"/>
  <c r="C333" i="10"/>
  <c r="D333" i="10"/>
  <c r="E333" i="10"/>
  <c r="F333" i="10"/>
  <c r="G333" i="10"/>
  <c r="B334" i="10"/>
  <c r="C334" i="10" s="1"/>
  <c r="D334" i="10"/>
  <c r="E334" i="10"/>
  <c r="F334" i="10"/>
  <c r="G334" i="10"/>
  <c r="B335" i="10"/>
  <c r="C335" i="10"/>
  <c r="D335" i="10"/>
  <c r="E335" i="10"/>
  <c r="F335" i="10"/>
  <c r="G335" i="10"/>
  <c r="B336" i="10"/>
  <c r="C336" i="10" s="1"/>
  <c r="D336" i="10"/>
  <c r="E336" i="10"/>
  <c r="F336" i="10"/>
  <c r="G336" i="10"/>
  <c r="B337" i="10"/>
  <c r="C337" i="10"/>
  <c r="D337" i="10"/>
  <c r="E337" i="10"/>
  <c r="F337" i="10"/>
  <c r="G337" i="10"/>
  <c r="B338" i="10"/>
  <c r="C338" i="10" s="1"/>
  <c r="D338" i="10"/>
  <c r="E338" i="10"/>
  <c r="F338" i="10"/>
  <c r="G338" i="10"/>
  <c r="B339" i="10"/>
  <c r="C339" i="10"/>
  <c r="D339" i="10"/>
  <c r="E339" i="10"/>
  <c r="F339" i="10"/>
  <c r="G339" i="10"/>
  <c r="B340" i="10"/>
  <c r="C340" i="10" s="1"/>
  <c r="D340" i="10"/>
  <c r="E340" i="10"/>
  <c r="F340" i="10"/>
  <c r="G340" i="10"/>
  <c r="B341" i="10"/>
  <c r="C341" i="10"/>
  <c r="D341" i="10"/>
  <c r="E341" i="10"/>
  <c r="F341" i="10"/>
  <c r="G341" i="10"/>
  <c r="B342" i="10"/>
  <c r="C342" i="10" s="1"/>
  <c r="D342" i="10"/>
  <c r="E342" i="10"/>
  <c r="F342" i="10"/>
  <c r="G342" i="10"/>
  <c r="B343" i="10"/>
  <c r="C343" i="10"/>
  <c r="D343" i="10"/>
  <c r="E343" i="10"/>
  <c r="F343" i="10"/>
  <c r="G343" i="10"/>
  <c r="B344" i="10"/>
  <c r="C344" i="10" s="1"/>
  <c r="D344" i="10"/>
  <c r="E344" i="10"/>
  <c r="F344" i="10"/>
  <c r="G344" i="10"/>
  <c r="B345" i="10"/>
  <c r="C345" i="10"/>
  <c r="D345" i="10"/>
  <c r="E345" i="10"/>
  <c r="F345" i="10"/>
  <c r="G345" i="10"/>
  <c r="B346" i="10"/>
  <c r="C346" i="10" s="1"/>
  <c r="D346" i="10"/>
  <c r="E346" i="10"/>
  <c r="F346" i="10"/>
  <c r="G346" i="10"/>
  <c r="B347" i="10"/>
  <c r="C347" i="10"/>
  <c r="D347" i="10"/>
  <c r="E347" i="10"/>
  <c r="F347" i="10"/>
  <c r="G347" i="10"/>
  <c r="B348" i="10"/>
  <c r="C348" i="10" s="1"/>
  <c r="D348" i="10"/>
  <c r="E348" i="10"/>
  <c r="F348" i="10"/>
  <c r="G348" i="10"/>
  <c r="B349" i="10"/>
  <c r="C349" i="10"/>
  <c r="D349" i="10"/>
  <c r="E349" i="10"/>
  <c r="F349" i="10"/>
  <c r="G349" i="10"/>
  <c r="B350" i="10"/>
  <c r="C350" i="10" s="1"/>
  <c r="D350" i="10"/>
  <c r="E350" i="10"/>
  <c r="F350" i="10"/>
  <c r="G350" i="10"/>
  <c r="B351" i="10"/>
  <c r="C351" i="10"/>
  <c r="D351" i="10"/>
  <c r="E351" i="10"/>
  <c r="F351" i="10"/>
  <c r="G351" i="10"/>
  <c r="B352" i="10"/>
  <c r="C352" i="10" s="1"/>
  <c r="D352" i="10"/>
  <c r="E352" i="10"/>
  <c r="F352" i="10"/>
  <c r="G352" i="10"/>
  <c r="B353" i="10"/>
  <c r="C353" i="10"/>
  <c r="D353" i="10"/>
  <c r="E353" i="10"/>
  <c r="F353" i="10"/>
  <c r="G353" i="10"/>
  <c r="B354" i="10"/>
  <c r="C354" i="10" s="1"/>
  <c r="D354" i="10"/>
  <c r="E354" i="10"/>
  <c r="F354" i="10"/>
  <c r="G354" i="10"/>
  <c r="B355" i="10"/>
  <c r="C355" i="10"/>
  <c r="D355" i="10"/>
  <c r="E355" i="10"/>
  <c r="F355" i="10"/>
  <c r="G355" i="10"/>
  <c r="B356" i="10"/>
  <c r="C356" i="10" s="1"/>
  <c r="D356" i="10"/>
  <c r="E356" i="10"/>
  <c r="F356" i="10"/>
  <c r="G356" i="10"/>
  <c r="B357" i="10"/>
  <c r="C357" i="10"/>
  <c r="D357" i="10"/>
  <c r="E357" i="10"/>
  <c r="F357" i="10"/>
  <c r="G357" i="10"/>
  <c r="B358" i="10"/>
  <c r="C358" i="10" s="1"/>
  <c r="D358" i="10"/>
  <c r="E358" i="10"/>
  <c r="F358" i="10"/>
  <c r="G358" i="10"/>
  <c r="B359" i="10"/>
  <c r="C359" i="10"/>
  <c r="D359" i="10"/>
  <c r="E359" i="10"/>
  <c r="F359" i="10"/>
  <c r="G359" i="10"/>
  <c r="B360" i="10"/>
  <c r="C360" i="10" s="1"/>
  <c r="D360" i="10"/>
  <c r="E360" i="10"/>
  <c r="F360" i="10"/>
  <c r="G360" i="10"/>
  <c r="B361" i="10"/>
  <c r="C361" i="10"/>
  <c r="D361" i="10"/>
  <c r="E361" i="10"/>
  <c r="F361" i="10"/>
  <c r="G361" i="10"/>
  <c r="B362" i="10"/>
  <c r="C362" i="10" s="1"/>
  <c r="D362" i="10"/>
  <c r="E362" i="10"/>
  <c r="F362" i="10"/>
  <c r="G362" i="10"/>
  <c r="B363" i="10"/>
  <c r="C363" i="10"/>
  <c r="D363" i="10"/>
  <c r="E363" i="10"/>
  <c r="F363" i="10"/>
  <c r="G363" i="10"/>
  <c r="B364" i="10"/>
  <c r="C364" i="10" s="1"/>
  <c r="D364" i="10"/>
  <c r="E364" i="10"/>
  <c r="F364" i="10"/>
  <c r="G364" i="10"/>
  <c r="B365" i="10"/>
  <c r="C365" i="10"/>
  <c r="D365" i="10"/>
  <c r="E365" i="10"/>
  <c r="F365" i="10"/>
  <c r="G365" i="10"/>
  <c r="B366" i="10"/>
  <c r="C366" i="10" s="1"/>
  <c r="D366" i="10"/>
  <c r="E366" i="10"/>
  <c r="F366" i="10"/>
  <c r="G366" i="10"/>
  <c r="B367" i="10"/>
  <c r="C367" i="10"/>
  <c r="D367" i="10"/>
  <c r="E367" i="10"/>
  <c r="F367" i="10"/>
  <c r="G367" i="10"/>
  <c r="B368" i="10"/>
  <c r="C368" i="10" s="1"/>
  <c r="D368" i="10"/>
  <c r="E368" i="10"/>
  <c r="F368" i="10"/>
  <c r="G368" i="10"/>
  <c r="B369" i="10"/>
  <c r="C369" i="10"/>
  <c r="D369" i="10"/>
  <c r="E369" i="10"/>
  <c r="F369" i="10"/>
  <c r="G369" i="10"/>
  <c r="B370" i="10"/>
  <c r="C370" i="10" s="1"/>
  <c r="D370" i="10"/>
  <c r="E370" i="10"/>
  <c r="F370" i="10"/>
  <c r="G370" i="10"/>
  <c r="B371" i="10"/>
  <c r="C371" i="10"/>
  <c r="D371" i="10"/>
  <c r="E371" i="10"/>
  <c r="F371" i="10"/>
  <c r="G371" i="10"/>
  <c r="B372" i="10"/>
  <c r="C372" i="10" s="1"/>
  <c r="D372" i="10"/>
  <c r="E372" i="10"/>
  <c r="F372" i="10"/>
  <c r="G372" i="10"/>
  <c r="B373" i="10"/>
  <c r="C373" i="10"/>
  <c r="D373" i="10"/>
  <c r="E373" i="10"/>
  <c r="F373" i="10"/>
  <c r="G373" i="10"/>
  <c r="B374" i="10"/>
  <c r="C374" i="10" s="1"/>
  <c r="D374" i="10"/>
  <c r="E374" i="10"/>
  <c r="F374" i="10"/>
  <c r="G374" i="10"/>
  <c r="B375" i="10"/>
  <c r="C375" i="10"/>
  <c r="D375" i="10"/>
  <c r="E375" i="10"/>
  <c r="F375" i="10"/>
  <c r="G375" i="10"/>
  <c r="G9" i="7"/>
  <c r="B22" i="7"/>
  <c r="C22" i="7" s="1"/>
  <c r="C28" i="10"/>
  <c r="E28" i="10"/>
  <c r="B16" i="10"/>
  <c r="C16" i="10" s="1"/>
  <c r="B21" i="10"/>
  <c r="E21" i="10"/>
  <c r="D28" i="10"/>
  <c r="B31" i="10"/>
  <c r="C31" i="10" s="1"/>
  <c r="B35" i="10"/>
  <c r="D35" i="10" s="1"/>
  <c r="B39" i="10"/>
  <c r="B43" i="10"/>
  <c r="C43" i="10" s="1"/>
  <c r="B47" i="10"/>
  <c r="C47" i="10" s="1"/>
  <c r="B51" i="10"/>
  <c r="D51" i="10" s="1"/>
  <c r="D52" i="10"/>
  <c r="B55" i="10"/>
  <c r="C55" i="10"/>
  <c r="E55" i="10"/>
  <c r="B59" i="10"/>
  <c r="C59" i="10" s="1"/>
  <c r="D59" i="10"/>
  <c r="B63" i="10"/>
  <c r="C63" i="10" s="1"/>
  <c r="E63" i="10"/>
  <c r="D64" i="10"/>
  <c r="B67" i="10"/>
  <c r="C67" i="10" s="1"/>
  <c r="D67" i="10"/>
  <c r="D68" i="10"/>
  <c r="B71" i="10"/>
  <c r="C71" i="10" s="1"/>
  <c r="D71" i="10"/>
  <c r="D72" i="10"/>
  <c r="B75" i="10"/>
  <c r="C75" i="10" s="1"/>
  <c r="D75" i="10"/>
  <c r="D76" i="10"/>
  <c r="F77" i="10"/>
  <c r="B79" i="10"/>
  <c r="C79" i="10" s="1"/>
  <c r="D80" i="10"/>
  <c r="B22" i="10"/>
  <c r="D22" i="10"/>
  <c r="B27" i="10"/>
  <c r="C27" i="10"/>
  <c r="E65" i="10"/>
  <c r="E73" i="10"/>
  <c r="E77" i="10"/>
  <c r="G78" i="10"/>
  <c r="E81" i="10"/>
  <c r="G82" i="10"/>
  <c r="E85" i="10"/>
  <c r="G86" i="10"/>
  <c r="E89" i="10"/>
  <c r="G90" i="10"/>
  <c r="E93" i="10"/>
  <c r="G94" i="10"/>
  <c r="E97" i="10"/>
  <c r="G98" i="10"/>
  <c r="E101" i="10"/>
  <c r="G102" i="10"/>
  <c r="E105" i="10"/>
  <c r="G106" i="10"/>
  <c r="E109" i="10"/>
  <c r="G110" i="10"/>
  <c r="E113" i="10"/>
  <c r="G114" i="10"/>
  <c r="E117" i="10"/>
  <c r="G118" i="10"/>
  <c r="E121" i="10"/>
  <c r="G122" i="10"/>
  <c r="B94" i="11"/>
  <c r="C94" i="11"/>
  <c r="B90" i="11"/>
  <c r="D90" i="11"/>
  <c r="B86" i="11"/>
  <c r="B82" i="11"/>
  <c r="C82" i="11" s="1"/>
  <c r="B78" i="11"/>
  <c r="C78" i="11" s="1"/>
  <c r="B74" i="11"/>
  <c r="B70" i="11"/>
  <c r="E70" i="11" s="1"/>
  <c r="B66" i="11"/>
  <c r="E66" i="11"/>
  <c r="B58" i="11"/>
  <c r="E58" i="11" s="1"/>
  <c r="B54" i="11"/>
  <c r="B50" i="11"/>
  <c r="E50" i="11" s="1"/>
  <c r="B46" i="11"/>
  <c r="E46" i="11"/>
  <c r="B42" i="11"/>
  <c r="C42" i="11" s="1"/>
  <c r="D42" i="11"/>
  <c r="B38" i="11"/>
  <c r="C38" i="11"/>
  <c r="B34" i="11"/>
  <c r="D34" i="11"/>
  <c r="B25" i="11"/>
  <c r="B20" i="11"/>
  <c r="C20" i="11" s="1"/>
  <c r="D27" i="10"/>
  <c r="D43" i="10"/>
  <c r="D31" i="10"/>
  <c r="E31" i="10"/>
  <c r="C21" i="10"/>
  <c r="D68" i="9"/>
  <c r="E54" i="11"/>
  <c r="E16" i="10"/>
  <c r="F16" i="10"/>
  <c r="D21" i="10"/>
  <c r="B42" i="7"/>
  <c r="G99" i="7"/>
  <c r="G146" i="7"/>
  <c r="D158" i="7"/>
  <c r="G188" i="7"/>
  <c r="F149" i="7"/>
  <c r="B159" i="7"/>
  <c r="C159" i="7" s="1"/>
  <c r="F179" i="7"/>
  <c r="F189" i="7"/>
  <c r="E210" i="7"/>
  <c r="G221" i="7"/>
  <c r="E228" i="7"/>
  <c r="D235" i="7"/>
  <c r="B243" i="7"/>
  <c r="C243" i="7" s="1"/>
  <c r="D248" i="7"/>
  <c r="B259" i="7"/>
  <c r="C259" i="7"/>
  <c r="F259" i="7"/>
  <c r="E265" i="7"/>
  <c r="G268" i="7"/>
  <c r="E274" i="7"/>
  <c r="F277" i="7"/>
  <c r="D280" i="7"/>
  <c r="B287" i="7"/>
  <c r="C287" i="7"/>
  <c r="G289" i="7"/>
  <c r="G297" i="7"/>
  <c r="G299" i="7"/>
  <c r="E301" i="7"/>
  <c r="B54" i="7"/>
  <c r="E76" i="7"/>
  <c r="E82" i="7"/>
  <c r="D87" i="7"/>
  <c r="G100" i="7"/>
  <c r="D104" i="7"/>
  <c r="B110" i="7"/>
  <c r="C110" i="7"/>
  <c r="F115" i="7"/>
  <c r="F123" i="7"/>
  <c r="F131" i="7"/>
  <c r="G134" i="7"/>
  <c r="G137" i="7"/>
  <c r="E146" i="7"/>
  <c r="D152" i="7"/>
  <c r="G155" i="7"/>
  <c r="B163" i="7"/>
  <c r="C163" i="7"/>
  <c r="E164" i="7"/>
  <c r="E174" i="7"/>
  <c r="G182" i="7"/>
  <c r="E186" i="7"/>
  <c r="G193" i="7"/>
  <c r="G196" i="7"/>
  <c r="E204" i="7"/>
  <c r="F213" i="7"/>
  <c r="B217" i="7"/>
  <c r="C217" i="7"/>
  <c r="G218" i="7"/>
  <c r="E224" i="7"/>
  <c r="B229" i="7"/>
  <c r="C229" i="7"/>
  <c r="E230" i="7"/>
  <c r="E233" i="7"/>
  <c r="B238" i="7"/>
  <c r="C238" i="7"/>
  <c r="G239" i="7"/>
  <c r="F243" i="7"/>
  <c r="G248" i="7"/>
  <c r="F251" i="7"/>
  <c r="G254" i="7"/>
  <c r="G256" i="7"/>
  <c r="E260" i="7"/>
  <c r="E262" i="7"/>
  <c r="B265" i="7"/>
  <c r="C265" i="7"/>
  <c r="G265" i="7"/>
  <c r="D270" i="7"/>
  <c r="E273" i="7"/>
  <c r="B278" i="7"/>
  <c r="C278" i="7" s="1"/>
  <c r="E279" i="7"/>
  <c r="D282" i="7"/>
  <c r="E285" i="7"/>
  <c r="F287" i="7"/>
  <c r="E289" i="7"/>
  <c r="F291" i="7"/>
  <c r="E293" i="7"/>
  <c r="F295" i="7"/>
  <c r="E297" i="7"/>
  <c r="G301" i="7"/>
  <c r="G303" i="7"/>
  <c r="E305" i="7"/>
  <c r="E306" i="7"/>
  <c r="G309" i="7"/>
  <c r="G311" i="7"/>
  <c r="E312" i="7"/>
  <c r="E313" i="7"/>
  <c r="G317" i="7"/>
  <c r="G318" i="7"/>
  <c r="G319" i="7"/>
  <c r="E321" i="7"/>
  <c r="E322" i="7"/>
  <c r="G325" i="7"/>
  <c r="G327" i="7"/>
  <c r="E328" i="7"/>
  <c r="E329" i="7"/>
  <c r="G333" i="7"/>
  <c r="G334" i="7"/>
  <c r="G335" i="7"/>
  <c r="E337" i="7"/>
  <c r="E338" i="7"/>
  <c r="G341" i="7"/>
  <c r="G343" i="7"/>
  <c r="E344" i="7"/>
  <c r="E345" i="7"/>
  <c r="G349" i="7"/>
  <c r="G350" i="7"/>
  <c r="G351" i="7"/>
  <c r="E353" i="7"/>
  <c r="E354" i="7"/>
  <c r="G357" i="7"/>
  <c r="G359" i="7"/>
  <c r="E360" i="7"/>
  <c r="E361" i="7"/>
  <c r="G365" i="7"/>
  <c r="G366" i="7"/>
  <c r="G367" i="7"/>
  <c r="E369" i="7"/>
  <c r="E370" i="7"/>
  <c r="G373" i="7"/>
  <c r="G375" i="7"/>
  <c r="B28" i="7"/>
  <c r="C28" i="7" s="1"/>
  <c r="B56" i="7"/>
  <c r="C56" i="7" s="1"/>
  <c r="B64" i="7"/>
  <c r="C64" i="7" s="1"/>
  <c r="B72" i="7"/>
  <c r="C72" i="7" s="1"/>
  <c r="B80" i="7"/>
  <c r="C80" i="7" s="1"/>
  <c r="B88" i="7"/>
  <c r="C88" i="7" s="1"/>
  <c r="B96" i="7"/>
  <c r="C96" i="7" s="1"/>
  <c r="B104" i="7"/>
  <c r="C104" i="7" s="1"/>
  <c r="B112" i="7"/>
  <c r="C112" i="7" s="1"/>
  <c r="B120" i="7"/>
  <c r="C120" i="7" s="1"/>
  <c r="B128" i="7"/>
  <c r="C128" i="7" s="1"/>
  <c r="B136" i="7"/>
  <c r="C136" i="7" s="1"/>
  <c r="B144" i="7"/>
  <c r="C144" i="7" s="1"/>
  <c r="B152" i="7"/>
  <c r="C152" i="7" s="1"/>
  <c r="B160" i="7"/>
  <c r="C160" i="7" s="1"/>
  <c r="B168" i="7"/>
  <c r="C168" i="7" s="1"/>
  <c r="B176" i="7"/>
  <c r="C176" i="7" s="1"/>
  <c r="B184" i="7"/>
  <c r="C184" i="7" s="1"/>
  <c r="B192" i="7"/>
  <c r="C192" i="7" s="1"/>
  <c r="B200" i="7"/>
  <c r="C200" i="7" s="1"/>
  <c r="B208" i="7"/>
  <c r="C208" i="7" s="1"/>
  <c r="B216" i="7"/>
  <c r="C216" i="7" s="1"/>
  <c r="B224" i="7"/>
  <c r="C224" i="7" s="1"/>
  <c r="B232" i="7"/>
  <c r="C232" i="7" s="1"/>
  <c r="B69" i="7"/>
  <c r="F76" i="7"/>
  <c r="B81" i="7"/>
  <c r="C81" i="7" s="1"/>
  <c r="B95" i="7"/>
  <c r="C95" i="7" s="1"/>
  <c r="D99" i="7"/>
  <c r="B107" i="7"/>
  <c r="C107" i="7"/>
  <c r="D110" i="7"/>
  <c r="D122" i="7"/>
  <c r="G125" i="7"/>
  <c r="E129" i="7"/>
  <c r="B135" i="7"/>
  <c r="C135" i="7"/>
  <c r="B138" i="7"/>
  <c r="C138" i="7"/>
  <c r="B145" i="7"/>
  <c r="C145" i="7"/>
  <c r="F148" i="7"/>
  <c r="D156" i="7"/>
  <c r="D160" i="7"/>
  <c r="D163" i="7"/>
  <c r="E175" i="7"/>
  <c r="E183" i="7"/>
  <c r="G186" i="7"/>
  <c r="B197" i="7"/>
  <c r="C197" i="7" s="1"/>
  <c r="B203" i="7"/>
  <c r="C203" i="7" s="1"/>
  <c r="B206" i="7"/>
  <c r="C206" i="7" s="1"/>
  <c r="F209" i="7"/>
  <c r="B214" i="7"/>
  <c r="C214" i="7"/>
  <c r="G224" i="7"/>
  <c r="F227" i="7"/>
  <c r="G230" i="7"/>
  <c r="G236" i="7"/>
  <c r="F240" i="7"/>
  <c r="E244" i="7"/>
  <c r="E250" i="7"/>
  <c r="F253" i="7"/>
  <c r="D256" i="7"/>
  <c r="G260" i="7"/>
  <c r="G262" i="7"/>
  <c r="F269" i="7"/>
  <c r="B281" i="7"/>
  <c r="C281" i="7"/>
  <c r="G283" i="7"/>
  <c r="B289" i="7"/>
  <c r="C289" i="7" s="1"/>
  <c r="G290" i="7"/>
  <c r="B293" i="7"/>
  <c r="C293" i="7"/>
  <c r="G294" i="7"/>
  <c r="B297" i="7"/>
  <c r="C297" i="7" s="1"/>
  <c r="F298" i="7"/>
  <c r="D300" i="7"/>
  <c r="D302" i="7"/>
  <c r="F303" i="7"/>
  <c r="B305" i="7"/>
  <c r="C305" i="7" s="1"/>
  <c r="G305" i="7"/>
  <c r="B307" i="7"/>
  <c r="C307" i="7"/>
  <c r="D308" i="7"/>
  <c r="E309" i="7"/>
  <c r="F310" i="7"/>
  <c r="B312" i="7"/>
  <c r="C312" i="7" s="1"/>
  <c r="D314" i="7"/>
  <c r="F315" i="7"/>
  <c r="E316" i="7"/>
  <c r="F317" i="7"/>
  <c r="B319" i="7"/>
  <c r="C319" i="7" s="1"/>
  <c r="D321" i="7"/>
  <c r="F322" i="7"/>
  <c r="G323" i="7"/>
  <c r="B325" i="7"/>
  <c r="C325" i="7"/>
  <c r="D326" i="7"/>
  <c r="D328" i="7"/>
  <c r="F329" i="7"/>
  <c r="G330" i="7"/>
  <c r="B332" i="7"/>
  <c r="C332" i="7"/>
  <c r="D333" i="7"/>
  <c r="E334" i="7"/>
  <c r="F335" i="7"/>
  <c r="B337" i="7"/>
  <c r="C337" i="7" s="1"/>
  <c r="G337" i="7"/>
  <c r="B339" i="7"/>
  <c r="C339" i="7"/>
  <c r="D340" i="7"/>
  <c r="E341" i="7"/>
  <c r="F342" i="7"/>
  <c r="B344" i="7"/>
  <c r="C344" i="7" s="1"/>
  <c r="D346" i="7"/>
  <c r="F347" i="7"/>
  <c r="E348" i="7"/>
  <c r="F349" i="7"/>
  <c r="B351" i="7"/>
  <c r="C351" i="7" s="1"/>
  <c r="D353" i="7"/>
  <c r="F354" i="7"/>
  <c r="G355" i="7"/>
  <c r="B357" i="7"/>
  <c r="C357" i="7"/>
  <c r="D358" i="7"/>
  <c r="D360" i="7"/>
  <c r="F361" i="7"/>
  <c r="G362" i="7"/>
  <c r="B364" i="7"/>
  <c r="C364" i="7"/>
  <c r="D365" i="7"/>
  <c r="E366" i="7"/>
  <c r="F367" i="7"/>
  <c r="B369" i="7"/>
  <c r="C369" i="7" s="1"/>
  <c r="G369" i="7"/>
  <c r="B371" i="7"/>
  <c r="C371" i="7"/>
  <c r="D372" i="7"/>
  <c r="E373" i="7"/>
  <c r="F374" i="7"/>
  <c r="B40" i="7"/>
  <c r="D77" i="7"/>
  <c r="F82" i="7"/>
  <c r="D93" i="7"/>
  <c r="F98" i="7"/>
  <c r="D109" i="7"/>
  <c r="F114" i="7"/>
  <c r="D125" i="7"/>
  <c r="F130" i="7"/>
  <c r="D141" i="7"/>
  <c r="F146" i="7"/>
  <c r="D157" i="7"/>
  <c r="F162" i="7"/>
  <c r="D173" i="7"/>
  <c r="F178" i="7"/>
  <c r="D189" i="7"/>
  <c r="F194" i="7"/>
  <c r="D205" i="7"/>
  <c r="F210" i="7"/>
  <c r="D221" i="7"/>
  <c r="F226" i="7"/>
  <c r="B23" i="7"/>
  <c r="B53" i="7"/>
  <c r="E80" i="7"/>
  <c r="B85" i="7"/>
  <c r="C85" i="7" s="1"/>
  <c r="F92" i="7"/>
  <c r="G101" i="7"/>
  <c r="G107" i="7"/>
  <c r="E112" i="7"/>
  <c r="B117" i="7"/>
  <c r="C117" i="7" s="1"/>
  <c r="F124" i="7"/>
  <c r="G133" i="7"/>
  <c r="G139" i="7"/>
  <c r="E144" i="7"/>
  <c r="B149" i="7"/>
  <c r="C149" i="7" s="1"/>
  <c r="F156" i="7"/>
  <c r="G165" i="7"/>
  <c r="G171" i="7"/>
  <c r="E176" i="7"/>
  <c r="B181" i="7"/>
  <c r="C181" i="7" s="1"/>
  <c r="F188" i="7"/>
  <c r="G197" i="7"/>
  <c r="G203" i="7"/>
  <c r="E208" i="7"/>
  <c r="B213" i="7"/>
  <c r="C213" i="7" s="1"/>
  <c r="F220" i="7"/>
  <c r="G229" i="7"/>
  <c r="G235" i="7"/>
  <c r="E240" i="7"/>
  <c r="B245" i="7"/>
  <c r="C245" i="7" s="1"/>
  <c r="F252" i="7"/>
  <c r="G261" i="7"/>
  <c r="G267" i="7"/>
  <c r="E272" i="7"/>
  <c r="B277" i="7"/>
  <c r="C277" i="7" s="1"/>
  <c r="F284" i="7"/>
  <c r="G292" i="7"/>
  <c r="G300" i="7"/>
  <c r="G308" i="7"/>
  <c r="G316" i="7"/>
  <c r="G324" i="7"/>
  <c r="G332" i="7"/>
  <c r="G340" i="7"/>
  <c r="G348" i="7"/>
  <c r="G356" i="7"/>
  <c r="G364" i="7"/>
  <c r="G372" i="7"/>
  <c r="B65" i="7"/>
  <c r="C65" i="7" s="1"/>
  <c r="G81" i="7"/>
  <c r="G87" i="7"/>
  <c r="E92" i="7"/>
  <c r="B97" i="7"/>
  <c r="C97" i="7"/>
  <c r="F104" i="7"/>
  <c r="G113" i="7"/>
  <c r="G119" i="7"/>
  <c r="E124" i="7"/>
  <c r="B129" i="7"/>
  <c r="C129" i="7"/>
  <c r="F136" i="7"/>
  <c r="G145" i="7"/>
  <c r="G151" i="7"/>
  <c r="E156" i="7"/>
  <c r="B161" i="7"/>
  <c r="C161" i="7"/>
  <c r="F168" i="7"/>
  <c r="G177" i="7"/>
  <c r="G183" i="7"/>
  <c r="E188" i="7"/>
  <c r="B193" i="7"/>
  <c r="C193" i="7"/>
  <c r="F200" i="7"/>
  <c r="G209" i="7"/>
  <c r="G215" i="7"/>
  <c r="E220" i="7"/>
  <c r="B225" i="7"/>
  <c r="C225" i="7"/>
  <c r="F232" i="7"/>
  <c r="G241" i="7"/>
  <c r="G247" i="7"/>
  <c r="E252" i="7"/>
  <c r="B257" i="7"/>
  <c r="C257" i="7"/>
  <c r="F264" i="7"/>
  <c r="G273" i="7"/>
  <c r="G279" i="7"/>
  <c r="E284" i="7"/>
  <c r="F288" i="7"/>
  <c r="F292" i="7"/>
  <c r="F296" i="7"/>
  <c r="F300" i="7"/>
  <c r="F304" i="7"/>
  <c r="F308" i="7"/>
  <c r="F312" i="7"/>
  <c r="F316" i="7"/>
  <c r="F320" i="7"/>
  <c r="F324" i="7"/>
  <c r="F328" i="7"/>
  <c r="F332" i="7"/>
  <c r="F336" i="7"/>
  <c r="F340" i="7"/>
  <c r="F344" i="7"/>
  <c r="F348" i="7"/>
  <c r="F352" i="7"/>
  <c r="F356" i="7"/>
  <c r="F360" i="7"/>
  <c r="F364" i="7"/>
  <c r="F368" i="7"/>
  <c r="F372" i="7"/>
  <c r="B29" i="7"/>
  <c r="B58" i="7"/>
  <c r="D58" i="7"/>
  <c r="D79" i="7"/>
  <c r="E85" i="7"/>
  <c r="B90" i="7"/>
  <c r="C90" i="7" s="1"/>
  <c r="F103" i="7"/>
  <c r="D111" i="7"/>
  <c r="E117" i="7"/>
  <c r="B122" i="7"/>
  <c r="C122" i="7"/>
  <c r="F135" i="7"/>
  <c r="D143" i="7"/>
  <c r="E149" i="7"/>
  <c r="B154" i="7"/>
  <c r="C154" i="7" s="1"/>
  <c r="F167" i="7"/>
  <c r="D175" i="7"/>
  <c r="E181" i="7"/>
  <c r="B186" i="7"/>
  <c r="C186" i="7"/>
  <c r="F199" i="7"/>
  <c r="D207" i="7"/>
  <c r="B31" i="7"/>
  <c r="C31" i="7"/>
  <c r="B75" i="7"/>
  <c r="C75" i="7"/>
  <c r="D78" i="7"/>
  <c r="G82" i="7"/>
  <c r="E87" i="7"/>
  <c r="D92" i="7"/>
  <c r="F96" i="7"/>
  <c r="B101" i="7"/>
  <c r="C101" i="7" s="1"/>
  <c r="E105" i="7"/>
  <c r="F108" i="7"/>
  <c r="F112" i="7"/>
  <c r="E116" i="7"/>
  <c r="D120" i="7"/>
  <c r="G123" i="7"/>
  <c r="G127" i="7"/>
  <c r="B131" i="7"/>
  <c r="C131" i="7"/>
  <c r="B134" i="7"/>
  <c r="C134" i="7"/>
  <c r="B137" i="7"/>
  <c r="C137" i="7"/>
  <c r="D139" i="7"/>
  <c r="E142" i="7"/>
  <c r="B147" i="7"/>
  <c r="C147" i="7"/>
  <c r="G150" i="7"/>
  <c r="E154" i="7"/>
  <c r="G158" i="7"/>
  <c r="G161" i="7"/>
  <c r="G164" i="7"/>
  <c r="E167" i="7"/>
  <c r="F173" i="7"/>
  <c r="E177" i="7"/>
  <c r="F181" i="7"/>
  <c r="B185" i="7"/>
  <c r="C185" i="7" s="1"/>
  <c r="E189" i="7"/>
  <c r="E192" i="7"/>
  <c r="E195" i="7"/>
  <c r="E198" i="7"/>
  <c r="E201" i="7"/>
  <c r="F204" i="7"/>
  <c r="G207" i="7"/>
  <c r="F211" i="7"/>
  <c r="F215" i="7"/>
  <c r="F219" i="7"/>
  <c r="D226" i="7"/>
  <c r="E229" i="7"/>
  <c r="D232" i="7"/>
  <c r="D238" i="7"/>
  <c r="E242" i="7"/>
  <c r="B249" i="7"/>
  <c r="C249" i="7"/>
  <c r="G251" i="7"/>
  <c r="B255" i="7"/>
  <c r="C255" i="7" s="1"/>
  <c r="E257" i="7"/>
  <c r="E259" i="7"/>
  <c r="B262" i="7"/>
  <c r="C262" i="7" s="1"/>
  <c r="G263" i="7"/>
  <c r="B266" i="7"/>
  <c r="C266" i="7"/>
  <c r="F268" i="7"/>
  <c r="E270" i="7"/>
  <c r="F273" i="7"/>
  <c r="F276" i="7"/>
  <c r="F279" i="7"/>
  <c r="E282" i="7"/>
  <c r="F285" i="7"/>
  <c r="B288" i="7"/>
  <c r="C288" i="7" s="1"/>
  <c r="F289" i="7"/>
  <c r="B292" i="7"/>
  <c r="C292" i="7"/>
  <c r="F293" i="7"/>
  <c r="B296" i="7"/>
  <c r="C296" i="7" s="1"/>
  <c r="F297" i="7"/>
  <c r="F299" i="7"/>
  <c r="D301" i="7"/>
  <c r="B303" i="7"/>
  <c r="C303" i="7"/>
  <c r="D305" i="7"/>
  <c r="F306" i="7"/>
  <c r="G307" i="7"/>
  <c r="B309" i="7"/>
  <c r="C309" i="7" s="1"/>
  <c r="D310" i="7"/>
  <c r="D312" i="7"/>
  <c r="F313" i="7"/>
  <c r="G314" i="7"/>
  <c r="B316" i="7"/>
  <c r="C316" i="7" s="1"/>
  <c r="D317" i="7"/>
  <c r="E318" i="7"/>
  <c r="F319" i="7"/>
  <c r="B321" i="7"/>
  <c r="C321" i="7"/>
  <c r="G321" i="7"/>
  <c r="B323" i="7"/>
  <c r="C323" i="7" s="1"/>
  <c r="D324" i="7"/>
  <c r="E325" i="7"/>
  <c r="F326" i="7"/>
  <c r="B328" i="7"/>
  <c r="C328" i="7"/>
  <c r="D330" i="7"/>
  <c r="F331" i="7"/>
  <c r="E332" i="7"/>
  <c r="F333" i="7"/>
  <c r="B335" i="7"/>
  <c r="C335" i="7"/>
  <c r="D337" i="7"/>
  <c r="F338" i="7"/>
  <c r="G339" i="7"/>
  <c r="B341" i="7"/>
  <c r="C341" i="7" s="1"/>
  <c r="D342" i="7"/>
  <c r="D344" i="7"/>
  <c r="F345" i="7"/>
  <c r="G346" i="7"/>
  <c r="B348" i="7"/>
  <c r="C348" i="7" s="1"/>
  <c r="D349" i="7"/>
  <c r="E350" i="7"/>
  <c r="F351" i="7"/>
  <c r="B353" i="7"/>
  <c r="C353" i="7"/>
  <c r="G353" i="7"/>
  <c r="B355" i="7"/>
  <c r="C355" i="7" s="1"/>
  <c r="D356" i="7"/>
  <c r="E357" i="7"/>
  <c r="F358" i="7"/>
  <c r="B360" i="7"/>
  <c r="C360" i="7"/>
  <c r="D362" i="7"/>
  <c r="F363" i="7"/>
  <c r="E364" i="7"/>
  <c r="F365" i="7"/>
  <c r="B367" i="7"/>
  <c r="C367" i="7"/>
  <c r="D369" i="7"/>
  <c r="F370" i="7"/>
  <c r="G371" i="7"/>
  <c r="B373" i="7"/>
  <c r="C373" i="7" s="1"/>
  <c r="D374" i="7"/>
  <c r="B36" i="7"/>
  <c r="D85" i="7"/>
  <c r="F90" i="7"/>
  <c r="D101" i="7"/>
  <c r="F106" i="7"/>
  <c r="D117" i="7"/>
  <c r="F122" i="7"/>
  <c r="D133" i="7"/>
  <c r="F138" i="7"/>
  <c r="D149" i="7"/>
  <c r="F154" i="7"/>
  <c r="D165" i="7"/>
  <c r="F170" i="7"/>
  <c r="D181" i="7"/>
  <c r="F186" i="7"/>
  <c r="D197" i="7"/>
  <c r="F202" i="7"/>
  <c r="D213" i="7"/>
  <c r="F218" i="7"/>
  <c r="D229" i="7"/>
  <c r="F234" i="7"/>
  <c r="F238" i="7"/>
  <c r="F242" i="7"/>
  <c r="F246" i="7"/>
  <c r="F250" i="7"/>
  <c r="F254" i="7"/>
  <c r="F258" i="7"/>
  <c r="F262" i="7"/>
  <c r="F266" i="7"/>
  <c r="F270" i="7"/>
  <c r="F274" i="7"/>
  <c r="F278" i="7"/>
  <c r="F282" i="7"/>
  <c r="B16" i="7"/>
  <c r="E16" i="7" s="1"/>
  <c r="F16" i="7" s="1"/>
  <c r="B79" i="7"/>
  <c r="C79" i="7"/>
  <c r="E86" i="7"/>
  <c r="G98" i="7"/>
  <c r="G104" i="7"/>
  <c r="B111" i="7"/>
  <c r="C111" i="7" s="1"/>
  <c r="E118" i="7"/>
  <c r="G130" i="7"/>
  <c r="G136" i="7"/>
  <c r="B143" i="7"/>
  <c r="C143" i="7"/>
  <c r="E150" i="7"/>
  <c r="G162" i="7"/>
  <c r="G168" i="7"/>
  <c r="B175" i="7"/>
  <c r="C175" i="7" s="1"/>
  <c r="E182" i="7"/>
  <c r="G194" i="7"/>
  <c r="G200" i="7"/>
  <c r="B207" i="7"/>
  <c r="C207" i="7"/>
  <c r="E214" i="7"/>
  <c r="G226" i="7"/>
  <c r="G232" i="7"/>
  <c r="B239" i="7"/>
  <c r="C239" i="7" s="1"/>
  <c r="E246" i="7"/>
  <c r="G258" i="7"/>
  <c r="G264" i="7"/>
  <c r="B271" i="7"/>
  <c r="C271" i="7"/>
  <c r="E278" i="7"/>
  <c r="G288" i="7"/>
  <c r="G296" i="7"/>
  <c r="G304" i="7"/>
  <c r="G312" i="7"/>
  <c r="G320" i="7"/>
  <c r="G328" i="7"/>
  <c r="G336" i="7"/>
  <c r="G344" i="7"/>
  <c r="G352" i="7"/>
  <c r="G360" i="7"/>
  <c r="G368" i="7"/>
  <c r="B20" i="7"/>
  <c r="E20" i="7"/>
  <c r="B30" i="7"/>
  <c r="E30" i="7" s="1"/>
  <c r="B59" i="7"/>
  <c r="G78" i="7"/>
  <c r="G84" i="7"/>
  <c r="B91" i="7"/>
  <c r="C91" i="7"/>
  <c r="E98" i="7"/>
  <c r="G110" i="7"/>
  <c r="G116" i="7"/>
  <c r="B123" i="7"/>
  <c r="C123" i="7" s="1"/>
  <c r="E130" i="7"/>
  <c r="G142" i="7"/>
  <c r="G148" i="7"/>
  <c r="B155" i="7"/>
  <c r="C155" i="7"/>
  <c r="E162" i="7"/>
  <c r="G174" i="7"/>
  <c r="G180" i="7"/>
  <c r="B187" i="7"/>
  <c r="C187" i="7" s="1"/>
  <c r="E194" i="7"/>
  <c r="G206" i="7"/>
  <c r="G212" i="7"/>
  <c r="B219" i="7"/>
  <c r="C219" i="7"/>
  <c r="E226" i="7"/>
  <c r="G238" i="7"/>
  <c r="G244" i="7"/>
  <c r="B251" i="7"/>
  <c r="C251" i="7" s="1"/>
  <c r="E258" i="7"/>
  <c r="G270" i="7"/>
  <c r="G276" i="7"/>
  <c r="B283" i="7"/>
  <c r="C283" i="7"/>
  <c r="D64" i="7"/>
  <c r="D76" i="7"/>
  <c r="D82" i="7"/>
  <c r="E91" i="7"/>
  <c r="F97" i="7"/>
  <c r="D108" i="7"/>
  <c r="D114" i="7"/>
  <c r="E123" i="7"/>
  <c r="F129" i="7"/>
  <c r="D140" i="7"/>
  <c r="D146" i="7"/>
  <c r="E155" i="7"/>
  <c r="F161" i="7"/>
  <c r="D172" i="7"/>
  <c r="D178" i="7"/>
  <c r="E187" i="7"/>
  <c r="F193" i="7"/>
  <c r="D204" i="7"/>
  <c r="D210" i="7"/>
  <c r="E219" i="7"/>
  <c r="F225" i="7"/>
  <c r="D236" i="7"/>
  <c r="D242" i="7"/>
  <c r="E251" i="7"/>
  <c r="F257" i="7"/>
  <c r="D268" i="7"/>
  <c r="D274" i="7"/>
  <c r="E283" i="7"/>
  <c r="G287" i="7"/>
  <c r="G295" i="7"/>
  <c r="B26" i="7"/>
  <c r="D26" i="7"/>
  <c r="B35" i="7"/>
  <c r="B41" i="7"/>
  <c r="D56" i="7"/>
  <c r="F77" i="7"/>
  <c r="D88" i="7"/>
  <c r="D94" i="7"/>
  <c r="E103" i="7"/>
  <c r="F109" i="7"/>
  <c r="B334" i="7"/>
  <c r="C334" i="7"/>
  <c r="B326" i="7"/>
  <c r="C326" i="7"/>
  <c r="B318" i="7"/>
  <c r="C318" i="7"/>
  <c r="B310" i="7"/>
  <c r="C310" i="7"/>
  <c r="B302" i="7"/>
  <c r="C302" i="7"/>
  <c r="B294" i="7"/>
  <c r="C294" i="7"/>
  <c r="B286" i="7"/>
  <c r="C286" i="7"/>
  <c r="D275" i="7"/>
  <c r="E249" i="7"/>
  <c r="F235" i="7"/>
  <c r="B222" i="7"/>
  <c r="C222" i="7" s="1"/>
  <c r="D211" i="7"/>
  <c r="E185" i="7"/>
  <c r="F171" i="7"/>
  <c r="B158" i="7"/>
  <c r="C158" i="7"/>
  <c r="D147" i="7"/>
  <c r="E121" i="7"/>
  <c r="F107" i="7"/>
  <c r="B94" i="7"/>
  <c r="C94" i="7" s="1"/>
  <c r="D83" i="7"/>
  <c r="B33" i="7"/>
  <c r="E375" i="7"/>
  <c r="E359" i="7"/>
  <c r="E343" i="7"/>
  <c r="E327" i="7"/>
  <c r="E311" i="7"/>
  <c r="E295" i="7"/>
  <c r="E269" i="7"/>
  <c r="F255" i="7"/>
  <c r="B242" i="7"/>
  <c r="C242" i="7" s="1"/>
  <c r="D231" i="7"/>
  <c r="E205" i="7"/>
  <c r="F191" i="7"/>
  <c r="B178" i="7"/>
  <c r="C178" i="7"/>
  <c r="D167" i="7"/>
  <c r="E141" i="7"/>
  <c r="F127" i="7"/>
  <c r="B114" i="7"/>
  <c r="C114" i="7" s="1"/>
  <c r="D103" i="7"/>
  <c r="E77" i="7"/>
  <c r="B50" i="7"/>
  <c r="D281" i="7"/>
  <c r="D273" i="7"/>
  <c r="D265" i="7"/>
  <c r="D257" i="7"/>
  <c r="D249" i="7"/>
  <c r="D241" i="7"/>
  <c r="D233" i="7"/>
  <c r="F222" i="7"/>
  <c r="D201" i="7"/>
  <c r="F190" i="7"/>
  <c r="D169" i="7"/>
  <c r="F158" i="7"/>
  <c r="D137" i="7"/>
  <c r="F126" i="7"/>
  <c r="D105" i="7"/>
  <c r="F94" i="7"/>
  <c r="B32" i="7"/>
  <c r="C32" i="7"/>
  <c r="F373" i="7"/>
  <c r="F371" i="7"/>
  <c r="F366" i="7"/>
  <c r="D364" i="7"/>
  <c r="G361" i="7"/>
  <c r="F359" i="7"/>
  <c r="D357" i="7"/>
  <c r="G354" i="7"/>
  <c r="D352" i="7"/>
  <c r="D350" i="7"/>
  <c r="G347" i="7"/>
  <c r="D345" i="7"/>
  <c r="B343" i="7"/>
  <c r="C343" i="7"/>
  <c r="E340" i="7"/>
  <c r="D338" i="7"/>
  <c r="B336" i="7"/>
  <c r="C336" i="7"/>
  <c r="E333" i="7"/>
  <c r="B331" i="7"/>
  <c r="C331" i="7" s="1"/>
  <c r="B329" i="7"/>
  <c r="C329" i="7" s="1"/>
  <c r="E326" i="7"/>
  <c r="B324" i="7"/>
  <c r="C324" i="7"/>
  <c r="F321" i="7"/>
  <c r="B317" i="7"/>
  <c r="C317" i="7" s="1"/>
  <c r="F314" i="7"/>
  <c r="F309" i="7"/>
  <c r="F307" i="7"/>
  <c r="F302" i="7"/>
  <c r="B299" i="7"/>
  <c r="C299" i="7" s="1"/>
  <c r="G281" i="7"/>
  <c r="D276" i="7"/>
  <c r="F265" i="7"/>
  <c r="F256" i="7"/>
  <c r="D251" i="7"/>
  <c r="F245" i="7"/>
  <c r="F237" i="7"/>
  <c r="E231" i="7"/>
  <c r="G225" i="7"/>
  <c r="E218" i="7"/>
  <c r="B211" i="7"/>
  <c r="C211" i="7" s="1"/>
  <c r="D203" i="7"/>
  <c r="B198" i="7"/>
  <c r="C198" i="7"/>
  <c r="G191" i="7"/>
  <c r="D184" i="7"/>
  <c r="F176" i="7"/>
  <c r="G169" i="7"/>
  <c r="F163" i="7"/>
  <c r="F157" i="7"/>
  <c r="B150" i="7"/>
  <c r="C150" i="7"/>
  <c r="B142" i="7"/>
  <c r="C142" i="7"/>
  <c r="G135" i="7"/>
  <c r="G122" i="7"/>
  <c r="E107" i="7"/>
  <c r="F99" i="7"/>
  <c r="G90" i="7"/>
  <c r="F81" i="7"/>
  <c r="G113" i="10"/>
  <c r="G112" i="10"/>
  <c r="G111" i="10"/>
  <c r="B111" i="10"/>
  <c r="C111" i="10" s="1"/>
  <c r="B110" i="10"/>
  <c r="C110" i="10" s="1"/>
  <c r="G108" i="10"/>
  <c r="B108" i="10"/>
  <c r="C108" i="10"/>
  <c r="B106" i="10"/>
  <c r="C106" i="10"/>
  <c r="B105" i="10"/>
  <c r="C105" i="10"/>
  <c r="D99" i="10"/>
  <c r="D98" i="10"/>
  <c r="D96" i="10"/>
  <c r="E95" i="10"/>
  <c r="D94" i="10"/>
  <c r="D93" i="10"/>
  <c r="E92" i="10"/>
  <c r="E91" i="10"/>
  <c r="E90" i="10"/>
  <c r="F89" i="10"/>
  <c r="E88" i="10"/>
  <c r="F87" i="10"/>
  <c r="F86" i="10"/>
  <c r="F85" i="10"/>
  <c r="F84" i="10"/>
  <c r="G83" i="10"/>
  <c r="F82" i="10"/>
  <c r="G81" i="10"/>
  <c r="G80" i="10"/>
  <c r="F79" i="10"/>
  <c r="D78" i="10"/>
  <c r="B76" i="10"/>
  <c r="C76" i="10" s="1"/>
  <c r="E72" i="10"/>
  <c r="E71" i="10"/>
  <c r="D63" i="10"/>
  <c r="B57" i="10"/>
  <c r="E57" i="10"/>
  <c r="B56" i="10"/>
  <c r="D56" i="10"/>
  <c r="E52" i="10"/>
  <c r="B50" i="10"/>
  <c r="E50" i="10" s="1"/>
  <c r="B45" i="10"/>
  <c r="B33" i="10"/>
  <c r="D33" i="10" s="1"/>
  <c r="B24" i="10"/>
  <c r="B17" i="10"/>
  <c r="B20" i="10"/>
  <c r="D20" i="10" s="1"/>
  <c r="B29" i="10"/>
  <c r="B32" i="10"/>
  <c r="E32" i="10" s="1"/>
  <c r="B37" i="10"/>
  <c r="E37" i="10"/>
  <c r="B40" i="10"/>
  <c r="E40" i="10"/>
  <c r="B44" i="10"/>
  <c r="B46" i="10"/>
  <c r="B49" i="10"/>
  <c r="C49" i="10" s="1"/>
  <c r="B53" i="10"/>
  <c r="D53" i="10"/>
  <c r="B54" i="10"/>
  <c r="E54" i="10"/>
  <c r="D54" i="10"/>
  <c r="E59" i="10"/>
  <c r="B61" i="10"/>
  <c r="D61" i="10"/>
  <c r="B62" i="10"/>
  <c r="D62" i="10"/>
  <c r="D65" i="10"/>
  <c r="E67" i="10"/>
  <c r="B69" i="10"/>
  <c r="D69" i="10"/>
  <c r="B70" i="10"/>
  <c r="C70" i="10" s="1"/>
  <c r="D70" i="10"/>
  <c r="D73" i="10"/>
  <c r="D74" i="10"/>
  <c r="E75" i="10"/>
  <c r="B77" i="10"/>
  <c r="C77" i="10" s="1"/>
  <c r="B78" i="10"/>
  <c r="C78" i="10" s="1"/>
  <c r="F78" i="10"/>
  <c r="G79" i="10"/>
  <c r="F80" i="10"/>
  <c r="D81" i="10"/>
  <c r="B83" i="10"/>
  <c r="C83" i="10" s="1"/>
  <c r="F83" i="10"/>
  <c r="D84" i="10"/>
  <c r="B85" i="10"/>
  <c r="C85" i="10" s="1"/>
  <c r="G85" i="10"/>
  <c r="E86" i="10"/>
  <c r="D87" i="10"/>
  <c r="B88" i="10"/>
  <c r="C88" i="10"/>
  <c r="F88" i="10"/>
  <c r="D89" i="10"/>
  <c r="B91" i="10"/>
  <c r="C91" i="10"/>
  <c r="F91" i="10"/>
  <c r="D92" i="10"/>
  <c r="B93" i="10"/>
  <c r="C93" i="10"/>
  <c r="G93" i="10"/>
  <c r="E94" i="10"/>
  <c r="D95" i="10"/>
  <c r="B96" i="10"/>
  <c r="C96" i="10" s="1"/>
  <c r="F96" i="10"/>
  <c r="D97" i="10"/>
  <c r="B99" i="10"/>
  <c r="C99" i="10" s="1"/>
  <c r="F99" i="10"/>
  <c r="D100" i="10"/>
  <c r="B101" i="10"/>
  <c r="C101" i="10" s="1"/>
  <c r="G101" i="10"/>
  <c r="E102" i="10"/>
  <c r="D103" i="10"/>
  <c r="B104" i="10"/>
  <c r="C104" i="10"/>
  <c r="F104" i="10"/>
  <c r="D105" i="10"/>
  <c r="B107" i="10"/>
  <c r="C107" i="10"/>
  <c r="F107" i="10"/>
  <c r="D108" i="10"/>
  <c r="B109" i="10"/>
  <c r="C109" i="10"/>
  <c r="G109" i="10"/>
  <c r="E110" i="10"/>
  <c r="D111" i="10"/>
  <c r="B112" i="10"/>
  <c r="C112" i="10" s="1"/>
  <c r="F112" i="10"/>
  <c r="D113" i="10"/>
  <c r="B115" i="10"/>
  <c r="C115" i="10" s="1"/>
  <c r="F115" i="10"/>
  <c r="D116" i="10"/>
  <c r="B117" i="10"/>
  <c r="C117" i="10" s="1"/>
  <c r="G117" i="10"/>
  <c r="E118" i="10"/>
  <c r="D119" i="10"/>
  <c r="B120" i="10"/>
  <c r="C120" i="10"/>
  <c r="F120" i="10"/>
  <c r="D121" i="10"/>
  <c r="B123" i="10"/>
  <c r="C123" i="10"/>
  <c r="F123" i="10"/>
  <c r="D124" i="10"/>
  <c r="B125" i="10"/>
  <c r="C125" i="10"/>
  <c r="F125" i="10"/>
  <c r="D126" i="10"/>
  <c r="B127" i="10"/>
  <c r="C127" i="10"/>
  <c r="F127" i="10"/>
  <c r="D128" i="10"/>
  <c r="B129" i="10"/>
  <c r="C129" i="10"/>
  <c r="F129" i="10"/>
  <c r="D130" i="10"/>
  <c r="B131" i="10"/>
  <c r="C131" i="10"/>
  <c r="F131" i="10"/>
  <c r="D132" i="10"/>
  <c r="B133" i="10"/>
  <c r="C133" i="10"/>
  <c r="F133" i="10"/>
  <c r="D134" i="10"/>
  <c r="B135" i="10"/>
  <c r="C135" i="10"/>
  <c r="F135" i="10"/>
  <c r="D136" i="10"/>
  <c r="B137" i="10"/>
  <c r="C137" i="10"/>
  <c r="F137" i="10"/>
  <c r="D138" i="10"/>
  <c r="B139" i="10"/>
  <c r="C139" i="10"/>
  <c r="F139" i="10"/>
  <c r="D140" i="10"/>
  <c r="B141" i="10"/>
  <c r="C141" i="10"/>
  <c r="F141" i="10"/>
  <c r="D142" i="10"/>
  <c r="B143" i="10"/>
  <c r="C143" i="10"/>
  <c r="F143" i="10"/>
  <c r="D144" i="10"/>
  <c r="B145" i="10"/>
  <c r="C145" i="10"/>
  <c r="F145" i="10"/>
  <c r="D146" i="10"/>
  <c r="B147" i="10"/>
  <c r="C147" i="10"/>
  <c r="F147" i="10"/>
  <c r="D148" i="10"/>
  <c r="B149" i="10"/>
  <c r="C149" i="10"/>
  <c r="F149" i="10"/>
  <c r="D150" i="10"/>
  <c r="B151" i="10"/>
  <c r="C151" i="10"/>
  <c r="B32" i="11"/>
  <c r="B37" i="11"/>
  <c r="C37" i="11" s="1"/>
  <c r="B48" i="11"/>
  <c r="C48" i="11" s="1"/>
  <c r="B53" i="11"/>
  <c r="B55" i="11"/>
  <c r="B69" i="11"/>
  <c r="E69" i="11" s="1"/>
  <c r="D69" i="11"/>
  <c r="B71" i="11"/>
  <c r="C71" i="11"/>
  <c r="B79" i="11"/>
  <c r="C79" i="11"/>
  <c r="D82" i="11"/>
  <c r="B83" i="11"/>
  <c r="C83" i="11" s="1"/>
  <c r="B87" i="11"/>
  <c r="B91" i="11"/>
  <c r="C91" i="11"/>
  <c r="B95" i="11"/>
  <c r="B98" i="11"/>
  <c r="C98" i="11" s="1"/>
  <c r="B100" i="11"/>
  <c r="B26" i="11"/>
  <c r="D26" i="11"/>
  <c r="B29" i="11"/>
  <c r="E29" i="11"/>
  <c r="B35" i="11"/>
  <c r="C35" i="11"/>
  <c r="B41" i="11"/>
  <c r="B44" i="11"/>
  <c r="D44" i="11" s="1"/>
  <c r="B56" i="11"/>
  <c r="C56" i="11" s="1"/>
  <c r="B59" i="11"/>
  <c r="C59" i="11" s="1"/>
  <c r="B68" i="11"/>
  <c r="B84" i="11"/>
  <c r="E84" i="11"/>
  <c r="C84" i="11"/>
  <c r="D100" i="11"/>
  <c r="E108" i="11"/>
  <c r="C33" i="10"/>
  <c r="E50" i="7"/>
  <c r="C53" i="11"/>
  <c r="D49" i="10"/>
  <c r="C40" i="10"/>
  <c r="D40" i="10"/>
  <c r="C20" i="10"/>
  <c r="E26" i="7"/>
  <c r="C26" i="7"/>
  <c r="C30" i="7"/>
  <c r="D30" i="7"/>
  <c r="C16" i="7"/>
  <c r="D16" i="7"/>
  <c r="G16" i="7" s="1"/>
  <c r="D40" i="7"/>
  <c r="D28" i="7"/>
  <c r="E28" i="7"/>
  <c r="D59" i="11"/>
  <c r="D20" i="7"/>
  <c r="C20" i="7"/>
  <c r="D44" i="10"/>
  <c r="C44" i="10"/>
  <c r="E44" i="10"/>
  <c r="D24" i="10"/>
  <c r="C33" i="7"/>
  <c r="E33" i="7"/>
  <c r="D33" i="7"/>
  <c r="C36" i="7"/>
  <c r="D36" i="7"/>
  <c r="H19" i="7" s="1"/>
  <c r="E85" i="9" s="1"/>
  <c r="E36" i="7"/>
  <c r="C17" i="10"/>
  <c r="E17" i="10"/>
  <c r="F17" i="10" s="1"/>
  <c r="D17" i="10"/>
  <c r="D23" i="7"/>
  <c r="C23" i="7"/>
  <c r="E23" i="7"/>
  <c r="E59" i="11"/>
  <c r="C32" i="10"/>
  <c r="D32" i="10"/>
  <c r="E26" i="11"/>
  <c r="C26" i="11"/>
  <c r="C35" i="7"/>
  <c r="E35" i="7"/>
  <c r="D35" i="7"/>
  <c r="E53" i="7"/>
  <c r="D53" i="7"/>
  <c r="C53" i="7"/>
  <c r="D32" i="7"/>
  <c r="E32" i="7"/>
  <c r="E59" i="7"/>
  <c r="C59" i="7"/>
  <c r="C69" i="7"/>
  <c r="D69" i="7"/>
  <c r="E41" i="7"/>
  <c r="D41" i="7"/>
  <c r="C41" i="7"/>
  <c r="C54" i="7"/>
  <c r="E54" i="7"/>
  <c r="B34" i="7"/>
  <c r="D34" i="7" s="1"/>
  <c r="C34" i="7"/>
  <c r="D84" i="7"/>
  <c r="F93" i="7"/>
  <c r="D102" i="7"/>
  <c r="E113" i="7"/>
  <c r="E128" i="7"/>
  <c r="E134" i="7"/>
  <c r="F140" i="7"/>
  <c r="F151" i="7"/>
  <c r="E165" i="7"/>
  <c r="D174" i="7"/>
  <c r="G187" i="7"/>
  <c r="B201" i="7"/>
  <c r="C201" i="7" s="1"/>
  <c r="E206" i="7"/>
  <c r="G214" i="7"/>
  <c r="D224" i="7"/>
  <c r="E239" i="7"/>
  <c r="G249" i="7"/>
  <c r="B258" i="7"/>
  <c r="C258" i="7"/>
  <c r="E264" i="7"/>
  <c r="D279" i="7"/>
  <c r="D286" i="7"/>
  <c r="D292" i="7"/>
  <c r="D297" i="7"/>
  <c r="B301" i="7"/>
  <c r="C301" i="7" s="1"/>
  <c r="G306" i="7"/>
  <c r="D309" i="7"/>
  <c r="F311" i="7"/>
  <c r="G313" i="7"/>
  <c r="D316" i="7"/>
  <c r="B320" i="7"/>
  <c r="C320" i="7"/>
  <c r="G322" i="7"/>
  <c r="F325" i="7"/>
  <c r="D329" i="7"/>
  <c r="D332" i="7"/>
  <c r="F334" i="7"/>
  <c r="F339" i="7"/>
  <c r="F341" i="7"/>
  <c r="E349" i="7"/>
  <c r="F353" i="7"/>
  <c r="B359" i="7"/>
  <c r="C359" i="7" s="1"/>
  <c r="D361" i="7"/>
  <c r="G363" i="7"/>
  <c r="D366" i="7"/>
  <c r="F369" i="7"/>
  <c r="B375" i="7"/>
  <c r="C375" i="7" s="1"/>
  <c r="D89" i="7"/>
  <c r="D113" i="7"/>
  <c r="F134" i="7"/>
  <c r="D153" i="7"/>
  <c r="D177" i="7"/>
  <c r="F198" i="7"/>
  <c r="D217" i="7"/>
  <c r="B244" i="7"/>
  <c r="C244" i="7"/>
  <c r="B256" i="7"/>
  <c r="C256" i="7"/>
  <c r="D261" i="7"/>
  <c r="B276" i="7"/>
  <c r="C276" i="7" s="1"/>
  <c r="B47" i="7"/>
  <c r="D47" i="7" s="1"/>
  <c r="E83" i="7"/>
  <c r="D106" i="7"/>
  <c r="D132" i="7"/>
  <c r="D164" i="7"/>
  <c r="F185" i="7"/>
  <c r="B210" i="7"/>
  <c r="C210" i="7"/>
  <c r="F223" i="7"/>
  <c r="E243" i="7"/>
  <c r="B39" i="7"/>
  <c r="E39" i="7"/>
  <c r="E75" i="7"/>
  <c r="B98" i="7"/>
  <c r="C98" i="7" s="1"/>
  <c r="G105" i="7"/>
  <c r="E119" i="7"/>
  <c r="B127" i="7"/>
  <c r="C127" i="7" s="1"/>
  <c r="B133" i="7"/>
  <c r="C133" i="7" s="1"/>
  <c r="B139" i="7"/>
  <c r="C139" i="7" s="1"/>
  <c r="F145" i="7"/>
  <c r="G160" i="7"/>
  <c r="D168" i="7"/>
  <c r="E180" i="7"/>
  <c r="E193" i="7"/>
  <c r="B199" i="7"/>
  <c r="C199" i="7"/>
  <c r="B202" i="7"/>
  <c r="C202" i="7"/>
  <c r="D220" i="7"/>
  <c r="G228" i="7"/>
  <c r="D247" i="7"/>
  <c r="D254" i="7"/>
  <c r="G259" i="7"/>
  <c r="E267" i="7"/>
  <c r="G274" i="7"/>
  <c r="D283" i="7"/>
  <c r="D289" i="7"/>
  <c r="D294" i="7"/>
  <c r="B300" i="7"/>
  <c r="C300" i="7"/>
  <c r="F301" i="7"/>
  <c r="F305" i="7"/>
  <c r="B311" i="7"/>
  <c r="C311" i="7"/>
  <c r="D318" i="7"/>
  <c r="D320" i="7"/>
  <c r="E324" i="7"/>
  <c r="F330" i="7"/>
  <c r="F337" i="7"/>
  <c r="F343" i="7"/>
  <c r="F346" i="7"/>
  <c r="B349" i="7"/>
  <c r="C349" i="7" s="1"/>
  <c r="B352" i="7"/>
  <c r="C352" i="7" s="1"/>
  <c r="F355" i="7"/>
  <c r="F357" i="7"/>
  <c r="D96" i="7"/>
  <c r="F117" i="7"/>
  <c r="E131" i="7"/>
  <c r="G143" i="7"/>
  <c r="G166" i="7"/>
  <c r="G189" i="7"/>
  <c r="G216" i="7"/>
  <c r="E241" i="7"/>
  <c r="F271" i="7"/>
  <c r="D288" i="7"/>
  <c r="D298" i="7"/>
  <c r="D304" i="7"/>
  <c r="E310" i="7"/>
  <c r="B315" i="7"/>
  <c r="C315" i="7"/>
  <c r="B327" i="7"/>
  <c r="C327" i="7"/>
  <c r="B333" i="7"/>
  <c r="C333" i="7"/>
  <c r="B340" i="7"/>
  <c r="C340" i="7"/>
  <c r="G345" i="7"/>
  <c r="F350" i="7"/>
  <c r="E356" i="7"/>
  <c r="B365" i="7"/>
  <c r="C365" i="7" s="1"/>
  <c r="B372" i="7"/>
  <c r="C372" i="7" s="1"/>
  <c r="D65" i="7"/>
  <c r="D97" i="7"/>
  <c r="D121" i="7"/>
  <c r="F150" i="7"/>
  <c r="F182" i="7"/>
  <c r="D209" i="7"/>
  <c r="B236" i="7"/>
  <c r="C236" i="7" s="1"/>
  <c r="D269" i="7"/>
  <c r="D277" i="7"/>
  <c r="D285" i="7"/>
  <c r="F95" i="7"/>
  <c r="F121" i="7"/>
  <c r="E147" i="7"/>
  <c r="E173" i="7"/>
  <c r="D202" i="7"/>
  <c r="D228" i="7"/>
  <c r="D260" i="7"/>
  <c r="E291" i="7"/>
  <c r="E315" i="7"/>
  <c r="E335" i="7"/>
  <c r="E355" i="7"/>
  <c r="E34" i="7"/>
  <c r="D86" i="7"/>
  <c r="D112" i="7"/>
  <c r="D144" i="7"/>
  <c r="F165" i="7"/>
  <c r="B190" i="7"/>
  <c r="C190" i="7" s="1"/>
  <c r="E58" i="7"/>
  <c r="B86" i="7"/>
  <c r="C86" i="7"/>
  <c r="G103" i="7"/>
  <c r="E125" i="7"/>
  <c r="E137" i="7"/>
  <c r="F155" i="7"/>
  <c r="E178" i="7"/>
  <c r="E196" i="7"/>
  <c r="B209" i="7"/>
  <c r="C209" i="7"/>
  <c r="D227" i="7"/>
  <c r="G252" i="7"/>
  <c r="E266" i="7"/>
  <c r="F280" i="7"/>
  <c r="D293" i="7"/>
  <c r="B308" i="7"/>
  <c r="C308" i="7"/>
  <c r="B313" i="7"/>
  <c r="C313" i="7" s="1"/>
  <c r="E317" i="7"/>
  <c r="F323" i="7"/>
  <c r="G329" i="7"/>
  <c r="D336" i="7"/>
  <c r="E342" i="7"/>
  <c r="D348" i="7"/>
  <c r="D354" i="7"/>
  <c r="B363" i="7"/>
  <c r="C363" i="7" s="1"/>
  <c r="E365" i="7"/>
  <c r="D370" i="7"/>
  <c r="D373" i="7"/>
  <c r="B17" i="7"/>
  <c r="C17" i="7"/>
  <c r="D81" i="7"/>
  <c r="F110" i="7"/>
  <c r="F142" i="7"/>
  <c r="F166" i="7"/>
  <c r="D193" i="7"/>
  <c r="D225" i="7"/>
  <c r="B240" i="7"/>
  <c r="C240" i="7"/>
  <c r="B248" i="7"/>
  <c r="C248" i="7"/>
  <c r="B284" i="7"/>
  <c r="C284" i="7"/>
  <c r="E109" i="7"/>
  <c r="D138" i="7"/>
  <c r="F159" i="7"/>
  <c r="D196" i="7"/>
  <c r="E211" i="7"/>
  <c r="E237" i="7"/>
  <c r="D266" i="7"/>
  <c r="F281" i="7"/>
  <c r="E303" i="7"/>
  <c r="E323" i="7"/>
  <c r="E347" i="7"/>
  <c r="E367" i="7"/>
  <c r="B62" i="7"/>
  <c r="E95" i="7"/>
  <c r="D118" i="7"/>
  <c r="F133" i="7"/>
  <c r="E153" i="7"/>
  <c r="D179" i="7"/>
  <c r="E191" i="7"/>
  <c r="D214" i="7"/>
  <c r="D240" i="7"/>
  <c r="D272" i="7"/>
  <c r="B290" i="7"/>
  <c r="C290" i="7"/>
  <c r="B298" i="7"/>
  <c r="C298" i="7"/>
  <c r="B306" i="7"/>
  <c r="C306" i="7"/>
  <c r="B314" i="7"/>
  <c r="C314" i="7"/>
  <c r="B322" i="7"/>
  <c r="C322" i="7"/>
  <c r="B330" i="7"/>
  <c r="C330" i="7"/>
  <c r="B338" i="7"/>
  <c r="C338" i="7"/>
  <c r="D347" i="7"/>
  <c r="B354" i="7"/>
  <c r="C354" i="7" s="1"/>
  <c r="D363" i="7"/>
  <c r="B370" i="7"/>
  <c r="C370" i="7"/>
  <c r="B43" i="7"/>
  <c r="C43" i="7"/>
  <c r="E111" i="7"/>
  <c r="D186" i="7"/>
  <c r="F212" i="7"/>
  <c r="D255" i="7"/>
  <c r="G284" i="7"/>
  <c r="B304" i="7"/>
  <c r="C304" i="7" s="1"/>
  <c r="D313" i="7"/>
  <c r="D325" i="7"/>
  <c r="G338" i="7"/>
  <c r="B361" i="7"/>
  <c r="C361" i="7"/>
  <c r="B368" i="7"/>
  <c r="C368" i="7"/>
  <c r="E374" i="7"/>
  <c r="F118" i="7"/>
  <c r="F174" i="7"/>
  <c r="F230" i="7"/>
  <c r="B252" i="7"/>
  <c r="C252" i="7"/>
  <c r="B268" i="7"/>
  <c r="C268" i="7"/>
  <c r="F89" i="7"/>
  <c r="B146" i="7"/>
  <c r="C146" i="7" s="1"/>
  <c r="D199" i="7"/>
  <c r="F249" i="7"/>
  <c r="E287" i="7"/>
  <c r="E331" i="7"/>
  <c r="E371" i="7"/>
  <c r="D80" i="7"/>
  <c r="B126" i="7"/>
  <c r="C126" i="7" s="1"/>
  <c r="E159" i="7"/>
  <c r="F197" i="7"/>
  <c r="E223" i="7"/>
  <c r="B254" i="7"/>
  <c r="C254" i="7"/>
  <c r="D278" i="7"/>
  <c r="D291" i="7"/>
  <c r="D303" i="7"/>
  <c r="D323" i="7"/>
  <c r="D335" i="7"/>
  <c r="D343" i="7"/>
  <c r="B358" i="7"/>
  <c r="C358" i="7"/>
  <c r="B366" i="7"/>
  <c r="C366" i="7"/>
  <c r="D371" i="7"/>
  <c r="E56" i="7"/>
  <c r="G83" i="7"/>
  <c r="B93" i="7"/>
  <c r="C93" i="7" s="1"/>
  <c r="G106" i="7"/>
  <c r="B119" i="7"/>
  <c r="C119" i="7"/>
  <c r="G141" i="7"/>
  <c r="E158" i="7"/>
  <c r="G176" i="7"/>
  <c r="E184" i="7"/>
  <c r="F196" i="7"/>
  <c r="G211" i="7"/>
  <c r="E216" i="7"/>
  <c r="G234" i="7"/>
  <c r="G243" i="7"/>
  <c r="E248" i="7"/>
  <c r="G266" i="7"/>
  <c r="G275" i="7"/>
  <c r="E280" i="7"/>
  <c r="E294" i="7"/>
  <c r="G86" i="7"/>
  <c r="G95" i="7"/>
  <c r="E100" i="7"/>
  <c r="B37" i="7"/>
  <c r="E37" i="7" s="1"/>
  <c r="E72" i="7"/>
  <c r="G76" i="7"/>
  <c r="G91" i="7"/>
  <c r="D98" i="7"/>
  <c r="D107" i="7"/>
  <c r="D116" i="7"/>
  <c r="G121" i="7"/>
  <c r="D127" i="7"/>
  <c r="G131" i="7"/>
  <c r="E138" i="7"/>
  <c r="F143" i="7"/>
  <c r="D151" i="7"/>
  <c r="G156" i="7"/>
  <c r="B162" i="7"/>
  <c r="C162" i="7" s="1"/>
  <c r="E168" i="7"/>
  <c r="B173" i="7"/>
  <c r="C173" i="7"/>
  <c r="D180" i="7"/>
  <c r="G185" i="7"/>
  <c r="D191" i="7"/>
  <c r="G195" i="7"/>
  <c r="E202" i="7"/>
  <c r="F207" i="7"/>
  <c r="D215" i="7"/>
  <c r="G220" i="7"/>
  <c r="B226" i="7"/>
  <c r="C226" i="7"/>
  <c r="E232" i="7"/>
  <c r="B237" i="7"/>
  <c r="C237" i="7" s="1"/>
  <c r="D244" i="7"/>
  <c r="B24" i="7"/>
  <c r="E64" i="7"/>
  <c r="E90" i="7"/>
  <c r="F105" i="7"/>
  <c r="B113" i="7"/>
  <c r="C113" i="7"/>
  <c r="F116" i="7"/>
  <c r="D124" i="7"/>
  <c r="D131" i="7"/>
  <c r="F141" i="7"/>
  <c r="E151" i="7"/>
  <c r="E157" i="7"/>
  <c r="E163" i="7"/>
  <c r="G167" i="7"/>
  <c r="F172" i="7"/>
  <c r="F177" i="7"/>
  <c r="F183" i="7"/>
  <c r="D194" i="7"/>
  <c r="D200" i="7"/>
  <c r="F208" i="7"/>
  <c r="D218" i="7"/>
  <c r="E225" i="7"/>
  <c r="B230" i="7"/>
  <c r="C230" i="7"/>
  <c r="E79" i="7"/>
  <c r="B121" i="7"/>
  <c r="C121" i="7" s="1"/>
  <c r="F147" i="7"/>
  <c r="B195" i="7"/>
  <c r="C195" i="7"/>
  <c r="G222" i="7"/>
  <c r="D262" i="7"/>
  <c r="D290" i="7"/>
  <c r="D306" i="7"/>
  <c r="G315" i="7"/>
  <c r="F327" i="7"/>
  <c r="D341" i="7"/>
  <c r="F362" i="7"/>
  <c r="D368" i="7"/>
  <c r="F375" i="7"/>
  <c r="F78" i="7"/>
  <c r="D129" i="7"/>
  <c r="D185" i="7"/>
  <c r="D237" i="7"/>
  <c r="D253" i="7"/>
  <c r="B272" i="7"/>
  <c r="C272" i="7" s="1"/>
  <c r="D100" i="7"/>
  <c r="F153" i="7"/>
  <c r="D263" i="7"/>
  <c r="E299" i="7"/>
  <c r="E339" i="7"/>
  <c r="D54" i="7"/>
  <c r="E89" i="7"/>
  <c r="E127" i="7"/>
  <c r="D176" i="7"/>
  <c r="F203" i="7"/>
  <c r="F229" i="7"/>
  <c r="E255" i="7"/>
  <c r="E281" i="7"/>
  <c r="D295" i="7"/>
  <c r="D315" i="7"/>
  <c r="D327" i="7"/>
  <c r="B346" i="7"/>
  <c r="C346" i="7" s="1"/>
  <c r="D351" i="7"/>
  <c r="D359" i="7"/>
  <c r="B374" i="7"/>
  <c r="C374" i="7" s="1"/>
  <c r="B46" i="7"/>
  <c r="B61" i="7"/>
  <c r="B87" i="7"/>
  <c r="C87" i="7" s="1"/>
  <c r="G109" i="7"/>
  <c r="E126" i="7"/>
  <c r="G144" i="7"/>
  <c r="E152" i="7"/>
  <c r="F164" i="7"/>
  <c r="G179" i="7"/>
  <c r="B189" i="7"/>
  <c r="C189" i="7" s="1"/>
  <c r="G202" i="7"/>
  <c r="E213" i="7"/>
  <c r="B218" i="7"/>
  <c r="C218" i="7" s="1"/>
  <c r="E222" i="7"/>
  <c r="G237" i="7"/>
  <c r="E245" i="7"/>
  <c r="B250" i="7"/>
  <c r="C250" i="7"/>
  <c r="E254" i="7"/>
  <c r="G269" i="7"/>
  <c r="E277" i="7"/>
  <c r="B282" i="7"/>
  <c r="C282" i="7"/>
  <c r="E286" i="7"/>
  <c r="B19" i="7"/>
  <c r="E65" i="7"/>
  <c r="B70" i="7"/>
  <c r="C70" i="7" s="1"/>
  <c r="D70" i="7"/>
  <c r="G89" i="7"/>
  <c r="E97" i="7"/>
  <c r="B102" i="7"/>
  <c r="C102" i="7" s="1"/>
  <c r="E106" i="7"/>
  <c r="E22" i="7"/>
  <c r="G88" i="7"/>
  <c r="D162" i="7"/>
  <c r="E236" i="7"/>
  <c r="B269" i="7"/>
  <c r="C269" i="7"/>
  <c r="D296" i="7"/>
  <c r="E308" i="7"/>
  <c r="F318" i="7"/>
  <c r="G331" i="7"/>
  <c r="B345" i="7"/>
  <c r="C345" i="7" s="1"/>
  <c r="B356" i="7"/>
  <c r="C356" i="7" s="1"/>
  <c r="G370" i="7"/>
  <c r="B44" i="7"/>
  <c r="F86" i="7"/>
  <c r="D145" i="7"/>
  <c r="F206" i="7"/>
  <c r="B260" i="7"/>
  <c r="C260" i="7"/>
  <c r="E115" i="7"/>
  <c r="D170" i="7"/>
  <c r="F217" i="7"/>
  <c r="B274" i="7"/>
  <c r="C274" i="7" s="1"/>
  <c r="E307" i="7"/>
  <c r="E351" i="7"/>
  <c r="F101" i="7"/>
  <c r="F139" i="7"/>
  <c r="D182" i="7"/>
  <c r="D208" i="7"/>
  <c r="D243" i="7"/>
  <c r="F261" i="7"/>
  <c r="D287" i="7"/>
  <c r="D307" i="7"/>
  <c r="D319" i="7"/>
  <c r="D339" i="7"/>
  <c r="B362" i="7"/>
  <c r="C362" i="7" s="1"/>
  <c r="D367" i="7"/>
  <c r="D375" i="7"/>
  <c r="B49" i="7"/>
  <c r="E49" i="7" s="1"/>
  <c r="B55" i="7"/>
  <c r="C55" i="7" s="1"/>
  <c r="G77" i="7"/>
  <c r="E94" i="7"/>
  <c r="G112" i="7"/>
  <c r="E120" i="7"/>
  <c r="F132" i="7"/>
  <c r="G147" i="7"/>
  <c r="B157" i="7"/>
  <c r="C157" i="7" s="1"/>
  <c r="G170" i="7"/>
  <c r="B183" i="7"/>
  <c r="C183" i="7"/>
  <c r="G205" i="7"/>
  <c r="B215" i="7"/>
  <c r="C215" i="7" s="1"/>
  <c r="F228" i="7"/>
  <c r="D239" i="7"/>
  <c r="B247" i="7"/>
  <c r="C247" i="7" s="1"/>
  <c r="F260" i="7"/>
  <c r="D271" i="7"/>
  <c r="B279" i="7"/>
  <c r="C279" i="7" s="1"/>
  <c r="E290" i="7"/>
  <c r="B38" i="7"/>
  <c r="D59" i="7"/>
  <c r="B67" i="7"/>
  <c r="E67" i="7"/>
  <c r="F80" i="7"/>
  <c r="D91" i="7"/>
  <c r="B99" i="7"/>
  <c r="C99" i="7"/>
  <c r="D22" i="7"/>
  <c r="B27" i="7"/>
  <c r="C27" i="7" s="1"/>
  <c r="B51" i="7"/>
  <c r="B66" i="7"/>
  <c r="C66" i="7" s="1"/>
  <c r="B71" i="7"/>
  <c r="E81" i="7"/>
  <c r="F88" i="7"/>
  <c r="D95" i="7"/>
  <c r="E101" i="7"/>
  <c r="B106" i="7"/>
  <c r="C106" i="7" s="1"/>
  <c r="F111" i="7"/>
  <c r="D119" i="7"/>
  <c r="G124" i="7"/>
  <c r="B130" i="7"/>
  <c r="C130" i="7"/>
  <c r="E136" i="7"/>
  <c r="B141" i="7"/>
  <c r="C141" i="7" s="1"/>
  <c r="D148" i="7"/>
  <c r="G153" i="7"/>
  <c r="D159" i="7"/>
  <c r="G163" i="7"/>
  <c r="E170" i="7"/>
  <c r="F175" i="7"/>
  <c r="F248" i="7"/>
  <c r="D322" i="7"/>
  <c r="D161" i="7"/>
  <c r="B280" i="7"/>
  <c r="C280" i="7" s="1"/>
  <c r="D234" i="7"/>
  <c r="E217" i="7"/>
  <c r="D299" i="7"/>
  <c r="B342" i="7"/>
  <c r="C342" i="7" s="1"/>
  <c r="F100" i="7"/>
  <c r="B151" i="7"/>
  <c r="C151" i="7"/>
  <c r="E190" i="7"/>
  <c r="F231" i="7"/>
  <c r="F263" i="7"/>
  <c r="G291" i="7"/>
  <c r="B73" i="7"/>
  <c r="B105" i="7"/>
  <c r="C105" i="7" s="1"/>
  <c r="E38" i="7"/>
  <c r="D75" i="7"/>
  <c r="D90" i="7"/>
  <c r="B103" i="7"/>
  <c r="C103" i="7"/>
  <c r="G114" i="7"/>
  <c r="D126" i="7"/>
  <c r="F137" i="7"/>
  <c r="G149" i="7"/>
  <c r="F160" i="7"/>
  <c r="E171" i="7"/>
  <c r="D183" i="7"/>
  <c r="D190" i="7"/>
  <c r="D198" i="7"/>
  <c r="B205" i="7"/>
  <c r="C205" i="7" s="1"/>
  <c r="G213" i="7"/>
  <c r="D222" i="7"/>
  <c r="G227" i="7"/>
  <c r="E235" i="7"/>
  <c r="G245" i="7"/>
  <c r="B45" i="7"/>
  <c r="E61" i="7"/>
  <c r="E78" i="7"/>
  <c r="G97" i="7"/>
  <c r="E110" i="7"/>
  <c r="G118" i="7"/>
  <c r="D128" i="7"/>
  <c r="E140" i="7"/>
  <c r="B153" i="7"/>
  <c r="C153" i="7"/>
  <c r="E166" i="7"/>
  <c r="B174" i="7"/>
  <c r="C174" i="7" s="1"/>
  <c r="B182" i="7"/>
  <c r="C182" i="7" s="1"/>
  <c r="G192" i="7"/>
  <c r="G201" i="7"/>
  <c r="E212" i="7"/>
  <c r="G223" i="7"/>
  <c r="E238" i="7"/>
  <c r="G250" i="7"/>
  <c r="G257" i="7"/>
  <c r="B261" i="7"/>
  <c r="C261" i="7" s="1"/>
  <c r="D264" i="7"/>
  <c r="B270" i="7"/>
  <c r="C270" i="7" s="1"/>
  <c r="G278" i="7"/>
  <c r="G285" i="7"/>
  <c r="B291" i="7"/>
  <c r="C291" i="7" s="1"/>
  <c r="E300" i="7"/>
  <c r="B21" i="7"/>
  <c r="D72" i="7"/>
  <c r="G79" i="7"/>
  <c r="B89" i="7"/>
  <c r="C89" i="7" s="1"/>
  <c r="E96" i="7"/>
  <c r="E108" i="7"/>
  <c r="F113" i="7"/>
  <c r="F119" i="7"/>
  <c r="D130" i="7"/>
  <c r="D136" i="7"/>
  <c r="F144" i="7"/>
  <c r="D154" i="7"/>
  <c r="E161" i="7"/>
  <c r="B166" i="7"/>
  <c r="C166" i="7" s="1"/>
  <c r="B169" i="7"/>
  <c r="C169" i="7"/>
  <c r="D171" i="7"/>
  <c r="B179" i="7"/>
  <c r="C179" i="7" s="1"/>
  <c r="G184" i="7"/>
  <c r="D192" i="7"/>
  <c r="E199" i="7"/>
  <c r="E209" i="7"/>
  <c r="B235" i="7"/>
  <c r="C235" i="7"/>
  <c r="B246" i="7"/>
  <c r="C246" i="7" s="1"/>
  <c r="D250" i="7"/>
  <c r="G255" i="7"/>
  <c r="E261" i="7"/>
  <c r="E268" i="7"/>
  <c r="B275" i="7"/>
  <c r="C275" i="7" s="1"/>
  <c r="F283" i="7"/>
  <c r="E288" i="7"/>
  <c r="E292" i="7"/>
  <c r="E296" i="7"/>
  <c r="G302" i="7"/>
  <c r="G277" i="7"/>
  <c r="D334" i="7"/>
  <c r="E372" i="7"/>
  <c r="F214" i="7"/>
  <c r="B82" i="7"/>
  <c r="C82" i="7"/>
  <c r="E275" i="7"/>
  <c r="D115" i="7"/>
  <c r="D246" i="7"/>
  <c r="D311" i="7"/>
  <c r="B350" i="7"/>
  <c r="C350" i="7"/>
  <c r="B25" i="7"/>
  <c r="C25" i="7"/>
  <c r="E62" i="7"/>
  <c r="G115" i="7"/>
  <c r="G208" i="7"/>
  <c r="G240" i="7"/>
  <c r="G272" i="7"/>
  <c r="F83" i="7"/>
  <c r="E17" i="7"/>
  <c r="F17" i="7"/>
  <c r="B57" i="7"/>
  <c r="C57" i="7" s="1"/>
  <c r="E69" i="7"/>
  <c r="F79" i="7"/>
  <c r="G93" i="7"/>
  <c r="E104" i="7"/>
  <c r="G117" i="7"/>
  <c r="F128" i="7"/>
  <c r="E139" i="7"/>
  <c r="F152" i="7"/>
  <c r="F184" i="7"/>
  <c r="F192" i="7"/>
  <c r="E200" i="7"/>
  <c r="F216" i="7"/>
  <c r="D223" i="7"/>
  <c r="D230" i="7"/>
  <c r="B18" i="7"/>
  <c r="D66" i="7"/>
  <c r="G85" i="7"/>
  <c r="E99" i="7"/>
  <c r="G120" i="7"/>
  <c r="G129" i="7"/>
  <c r="E143" i="7"/>
  <c r="E160" i="7"/>
  <c r="E169" i="7"/>
  <c r="F195" i="7"/>
  <c r="G204" i="7"/>
  <c r="D216" i="7"/>
  <c r="B227" i="7"/>
  <c r="C227" i="7" s="1"/>
  <c r="B231" i="7"/>
  <c r="C231" i="7" s="1"/>
  <c r="B234" i="7"/>
  <c r="C234" i="7" s="1"/>
  <c r="B241" i="7"/>
  <c r="C241" i="7" s="1"/>
  <c r="F244" i="7"/>
  <c r="D252" i="7"/>
  <c r="G172" i="7"/>
  <c r="B347" i="7"/>
  <c r="C347" i="7"/>
  <c r="B48" i="7"/>
  <c r="D48" i="7" s="1"/>
  <c r="D245" i="7"/>
  <c r="D135" i="7"/>
  <c r="E319" i="7"/>
  <c r="D150" i="7"/>
  <c r="F267" i="7"/>
  <c r="D355" i="7"/>
  <c r="G80" i="7"/>
  <c r="B125" i="7"/>
  <c r="C125" i="7" s="1"/>
  <c r="G173" i="7"/>
  <c r="G92" i="7"/>
  <c r="D31" i="7"/>
  <c r="B83" i="7"/>
  <c r="C83" i="7" s="1"/>
  <c r="G96" i="7"/>
  <c r="F120" i="7"/>
  <c r="D155" i="7"/>
  <c r="D166" i="7"/>
  <c r="G178" i="7"/>
  <c r="D187" i="7"/>
  <c r="B194" i="7"/>
  <c r="C194" i="7" s="1"/>
  <c r="F201" i="7"/>
  <c r="G210" i="7"/>
  <c r="G217" i="7"/>
  <c r="F224" i="7"/>
  <c r="F233" i="7"/>
  <c r="F239" i="7"/>
  <c r="F87" i="7"/>
  <c r="B109" i="7"/>
  <c r="C109" i="7"/>
  <c r="B115" i="7"/>
  <c r="C115" i="7"/>
  <c r="E122" i="7"/>
  <c r="G132" i="7"/>
  <c r="E145" i="7"/>
  <c r="G154" i="7"/>
  <c r="B165" i="7"/>
  <c r="C165" i="7"/>
  <c r="B171" i="7"/>
  <c r="C171" i="7"/>
  <c r="G175" i="7"/>
  <c r="F187" i="7"/>
  <c r="E197" i="7"/>
  <c r="D206" i="7"/>
  <c r="G219" i="7"/>
  <c r="G246" i="7"/>
  <c r="G253" i="7"/>
  <c r="B263" i="7"/>
  <c r="C263" i="7" s="1"/>
  <c r="D267" i="7"/>
  <c r="E271" i="7"/>
  <c r="F275" i="7"/>
  <c r="G282" i="7"/>
  <c r="G293" i="7"/>
  <c r="G298" i="7"/>
  <c r="E302" i="7"/>
  <c r="B78" i="7"/>
  <c r="C78" i="7" s="1"/>
  <c r="E84" i="7"/>
  <c r="F91" i="7"/>
  <c r="E102" i="7"/>
  <c r="B118" i="7"/>
  <c r="C118" i="7" s="1"/>
  <c r="F125" i="7"/>
  <c r="E133" i="7"/>
  <c r="G140" i="7"/>
  <c r="E148" i="7"/>
  <c r="G157" i="7"/>
  <c r="B167" i="7"/>
  <c r="C167" i="7" s="1"/>
  <c r="B170" i="7"/>
  <c r="C170" i="7" s="1"/>
  <c r="B177" i="7"/>
  <c r="C177" i="7"/>
  <c r="F180" i="7"/>
  <c r="D188" i="7"/>
  <c r="D195" i="7"/>
  <c r="F205" i="7"/>
  <c r="E215" i="7"/>
  <c r="E221" i="7"/>
  <c r="E227" i="7"/>
  <c r="G231" i="7"/>
  <c r="F236" i="7"/>
  <c r="F241" i="7"/>
  <c r="E247" i="7"/>
  <c r="E253" i="7"/>
  <c r="D259" i="7"/>
  <c r="E263" i="7"/>
  <c r="B267" i="7"/>
  <c r="C267" i="7"/>
  <c r="G271" i="7"/>
  <c r="E276" i="7"/>
  <c r="G280" i="7"/>
  <c r="F286" i="7"/>
  <c r="F290" i="7"/>
  <c r="F294" i="7"/>
  <c r="E298" i="7"/>
  <c r="E304" i="7"/>
  <c r="G310" i="7"/>
  <c r="E314" i="7"/>
  <c r="E320" i="7"/>
  <c r="G326" i="7"/>
  <c r="E330" i="7"/>
  <c r="E336" i="7"/>
  <c r="G342" i="7"/>
  <c r="E346" i="7"/>
  <c r="E352" i="7"/>
  <c r="G358" i="7"/>
  <c r="E362" i="7"/>
  <c r="E368" i="7"/>
  <c r="G374" i="7"/>
  <c r="B52" i="7"/>
  <c r="B60" i="7"/>
  <c r="C60" i="7" s="1"/>
  <c r="B68" i="7"/>
  <c r="C68" i="7" s="1"/>
  <c r="B76" i="7"/>
  <c r="C76" i="7"/>
  <c r="B84" i="7"/>
  <c r="C84" i="7" s="1"/>
  <c r="B92" i="7"/>
  <c r="C92" i="7"/>
  <c r="B100" i="7"/>
  <c r="C100" i="7" s="1"/>
  <c r="B108" i="7"/>
  <c r="C108" i="7"/>
  <c r="B116" i="7"/>
  <c r="C116" i="7" s="1"/>
  <c r="B124" i="7"/>
  <c r="C124" i="7"/>
  <c r="B132" i="7"/>
  <c r="C132" i="7" s="1"/>
  <c r="B140" i="7"/>
  <c r="C140" i="7"/>
  <c r="B148" i="7"/>
  <c r="C148" i="7" s="1"/>
  <c r="B156" i="7"/>
  <c r="C156" i="7"/>
  <c r="B164" i="7"/>
  <c r="C164" i="7" s="1"/>
  <c r="B172" i="7"/>
  <c r="C172" i="7"/>
  <c r="B180" i="7"/>
  <c r="C180" i="7" s="1"/>
  <c r="B188" i="7"/>
  <c r="C188" i="7"/>
  <c r="B196" i="7"/>
  <c r="C196" i="7" s="1"/>
  <c r="B204" i="7"/>
  <c r="C204" i="7"/>
  <c r="B212" i="7"/>
  <c r="C212" i="7" s="1"/>
  <c r="B220" i="7"/>
  <c r="C220" i="7"/>
  <c r="B228" i="7"/>
  <c r="C228" i="7" s="1"/>
  <c r="D21" i="7"/>
  <c r="F85" i="7"/>
  <c r="G102" i="7"/>
  <c r="E114" i="7"/>
  <c r="E132" i="7"/>
  <c r="G152" i="7"/>
  <c r="E172" i="7"/>
  <c r="B191" i="7"/>
  <c r="C191" i="7" s="1"/>
  <c r="G199" i="7"/>
  <c r="F221" i="7"/>
  <c r="G233" i="7"/>
  <c r="F247" i="7"/>
  <c r="D258" i="7"/>
  <c r="F272" i="7"/>
  <c r="G286" i="7"/>
  <c r="E135" i="7"/>
  <c r="E93" i="7"/>
  <c r="G242" i="7"/>
  <c r="D212" i="7"/>
  <c r="G181" i="7"/>
  <c r="D134" i="7"/>
  <c r="F84" i="7"/>
  <c r="B285" i="7"/>
  <c r="C285" i="7" s="1"/>
  <c r="G138" i="7"/>
  <c r="D331" i="7"/>
  <c r="E179" i="7"/>
  <c r="B223" i="7"/>
  <c r="C223" i="7"/>
  <c r="E207" i="7"/>
  <c r="G190" i="7"/>
  <c r="G159" i="7"/>
  <c r="D142" i="7"/>
  <c r="G128" i="7"/>
  <c r="G111" i="7"/>
  <c r="G94" i="7"/>
  <c r="B63" i="7"/>
  <c r="G11" i="7"/>
  <c r="G13" i="7" s="1"/>
  <c r="G12" i="7" s="1"/>
  <c r="B295" i="7"/>
  <c r="C295" i="7" s="1"/>
  <c r="D284" i="7"/>
  <c r="B273" i="7"/>
  <c r="C273" i="7"/>
  <c r="E256" i="7"/>
  <c r="B233" i="7"/>
  <c r="C233" i="7" s="1"/>
  <c r="G198" i="7"/>
  <c r="G126" i="7"/>
  <c r="B77" i="7"/>
  <c r="C77" i="7" s="1"/>
  <c r="E234" i="7"/>
  <c r="E203" i="7"/>
  <c r="F169" i="7"/>
  <c r="D123" i="7"/>
  <c r="B74" i="7"/>
  <c r="C74" i="7" s="1"/>
  <c r="B253" i="7"/>
  <c r="C253" i="7" s="1"/>
  <c r="E88" i="7"/>
  <c r="B264" i="7"/>
  <c r="C264" i="7" s="1"/>
  <c r="D57" i="10"/>
  <c r="D29" i="10"/>
  <c r="E66" i="10"/>
  <c r="E69" i="10"/>
  <c r="E53" i="10"/>
  <c r="E56" i="10"/>
  <c r="B48" i="10"/>
  <c r="D48" i="10" s="1"/>
  <c r="B36" i="10"/>
  <c r="C36" i="10" s="1"/>
  <c r="B30" i="10"/>
  <c r="B26" i="10"/>
  <c r="E26" i="10"/>
  <c r="G11" i="10"/>
  <c r="G13" i="10" s="1"/>
  <c r="G12" i="10" s="1"/>
  <c r="D66" i="10"/>
  <c r="E47" i="10"/>
  <c r="D16" i="10"/>
  <c r="G16" i="10" s="1"/>
  <c r="G17" i="10"/>
  <c r="G18" i="10" s="1"/>
  <c r="E74" i="10"/>
  <c r="E62" i="10"/>
  <c r="E34" i="10"/>
  <c r="C69" i="10"/>
  <c r="C62" i="10"/>
  <c r="C53" i="10"/>
  <c r="D34" i="10"/>
  <c r="C57" i="10"/>
  <c r="D47" i="10"/>
  <c r="B24" i="9"/>
  <c r="C73" i="7"/>
  <c r="D73" i="7"/>
  <c r="C44" i="7"/>
  <c r="E44" i="7"/>
  <c r="D44" i="7"/>
  <c r="E73" i="7"/>
  <c r="C52" i="7"/>
  <c r="D52" i="7"/>
  <c r="E57" i="7"/>
  <c r="E43" i="7"/>
  <c r="D55" i="7"/>
  <c r="D57" i="7"/>
  <c r="C18" i="7"/>
  <c r="D18" i="7"/>
  <c r="E18" i="7"/>
  <c r="E66" i="7"/>
  <c r="C38" i="7"/>
  <c r="D38" i="7"/>
  <c r="D24" i="7"/>
  <c r="C24" i="7"/>
  <c r="E24" i="7"/>
  <c r="D37" i="7"/>
  <c r="C37" i="7"/>
  <c r="E68" i="7"/>
  <c r="C62" i="7"/>
  <c r="D62" i="7"/>
  <c r="C39" i="7"/>
  <c r="D39" i="7"/>
  <c r="E60" i="7"/>
  <c r="D60" i="7"/>
  <c r="E27" i="7"/>
  <c r="D27" i="7"/>
  <c r="E25" i="7"/>
  <c r="D43" i="7"/>
  <c r="C45" i="7"/>
  <c r="D45" i="7"/>
  <c r="E45" i="7"/>
  <c r="C71" i="7"/>
  <c r="E71" i="7"/>
  <c r="E52" i="7"/>
  <c r="C63" i="7"/>
  <c r="D63" i="7"/>
  <c r="C48" i="7"/>
  <c r="D25" i="7"/>
  <c r="E55" i="7"/>
  <c r="E48" i="7"/>
  <c r="C21" i="7"/>
  <c r="E21" i="7"/>
  <c r="C51" i="7"/>
  <c r="E51" i="7"/>
  <c r="D51" i="7"/>
  <c r="D17" i="7"/>
  <c r="C49" i="7"/>
  <c r="D49" i="7"/>
  <c r="D68" i="7"/>
  <c r="E70" i="7"/>
  <c r="E63" i="7"/>
  <c r="D71" i="7"/>
  <c r="D67" i="7"/>
  <c r="C67" i="7"/>
  <c r="C61" i="7"/>
  <c r="D61" i="7"/>
  <c r="D74" i="7"/>
  <c r="C47" i="7"/>
  <c r="E47" i="7"/>
  <c r="D26" i="10"/>
  <c r="E48" i="10"/>
  <c r="C48" i="10"/>
  <c r="E36" i="10"/>
  <c r="D36" i="10"/>
  <c r="E37" i="11"/>
  <c r="C29" i="11"/>
  <c r="C69" i="11"/>
  <c r="E42" i="11"/>
  <c r="C44" i="11"/>
  <c r="C90" i="11"/>
  <c r="E44" i="11"/>
  <c r="E100" i="11"/>
  <c r="C100" i="11"/>
  <c r="C34" i="11"/>
  <c r="E34" i="11"/>
  <c r="C25" i="11"/>
  <c r="E25" i="11"/>
  <c r="D25" i="11"/>
  <c r="D50" i="11"/>
  <c r="B148" i="11"/>
  <c r="C148" i="11" s="1"/>
  <c r="B125" i="11"/>
  <c r="C125" i="11"/>
  <c r="B116" i="11"/>
  <c r="C116" i="11" s="1"/>
  <c r="D123" i="11"/>
  <c r="G11" i="11"/>
  <c r="B23" i="11"/>
  <c r="D23" i="11" s="1"/>
  <c r="B27" i="11"/>
  <c r="C27" i="11" s="1"/>
  <c r="B33" i="11"/>
  <c r="D33" i="11"/>
  <c r="B40" i="11"/>
  <c r="B63" i="11"/>
  <c r="D63" i="11" s="1"/>
  <c r="B73" i="11"/>
  <c r="B76" i="11"/>
  <c r="B96" i="11"/>
  <c r="C96" i="11" s="1"/>
  <c r="B102" i="11"/>
  <c r="C102" i="11"/>
  <c r="B106" i="11"/>
  <c r="D108" i="11"/>
  <c r="B110" i="11"/>
  <c r="B114" i="11"/>
  <c r="C114" i="11" s="1"/>
  <c r="B118" i="11"/>
  <c r="E134" i="11"/>
  <c r="E136" i="11"/>
  <c r="E140" i="11"/>
  <c r="B18" i="11"/>
  <c r="E18" i="11" s="1"/>
  <c r="B52" i="11"/>
  <c r="D52" i="11"/>
  <c r="B61" i="11"/>
  <c r="E78" i="11"/>
  <c r="B81" i="11"/>
  <c r="B89" i="11"/>
  <c r="C89" i="11" s="1"/>
  <c r="B93" i="11"/>
  <c r="C93" i="11" s="1"/>
  <c r="B97" i="11"/>
  <c r="B99" i="11"/>
  <c r="B103" i="11"/>
  <c r="C103" i="11" s="1"/>
  <c r="B104" i="11"/>
  <c r="B105" i="11"/>
  <c r="C105" i="11" s="1"/>
  <c r="D110" i="11"/>
  <c r="B119" i="11"/>
  <c r="C119" i="11" s="1"/>
  <c r="B120" i="11"/>
  <c r="B121" i="11"/>
  <c r="B122" i="11"/>
  <c r="C122" i="11" s="1"/>
  <c r="E125" i="11"/>
  <c r="D126" i="11"/>
  <c r="B129" i="11"/>
  <c r="C129" i="11" s="1"/>
  <c r="B130" i="11"/>
  <c r="C130" i="11" s="1"/>
  <c r="D134" i="11"/>
  <c r="B137" i="11"/>
  <c r="C137" i="11" s="1"/>
  <c r="B138" i="11"/>
  <c r="C138" i="11"/>
  <c r="E147" i="11"/>
  <c r="E155" i="11"/>
  <c r="B49" i="11"/>
  <c r="B65" i="11"/>
  <c r="E83" i="11"/>
  <c r="D96" i="11"/>
  <c r="E105" i="11"/>
  <c r="B107" i="11"/>
  <c r="C107" i="11" s="1"/>
  <c r="B117" i="11"/>
  <c r="C117" i="11"/>
  <c r="D118" i="11"/>
  <c r="D121" i="11"/>
  <c r="D122" i="11"/>
  <c r="E123" i="11"/>
  <c r="B126" i="11"/>
  <c r="C126" i="11" s="1"/>
  <c r="B127" i="11"/>
  <c r="E129" i="11"/>
  <c r="B132" i="11"/>
  <c r="C132" i="11" s="1"/>
  <c r="B133" i="11"/>
  <c r="C133" i="11" s="1"/>
  <c r="B139" i="11"/>
  <c r="C139" i="11" s="1"/>
  <c r="D142" i="11"/>
  <c r="B144" i="11"/>
  <c r="C144" i="11" s="1"/>
  <c r="B145" i="11"/>
  <c r="E148" i="11"/>
  <c r="D150" i="11"/>
  <c r="B152" i="11"/>
  <c r="C152" i="11" s="1"/>
  <c r="B153" i="11"/>
  <c r="C153" i="11" s="1"/>
  <c r="D156" i="11"/>
  <c r="B157" i="11"/>
  <c r="C157" i="11" s="1"/>
  <c r="B159" i="11"/>
  <c r="C159" i="11"/>
  <c r="B161" i="11"/>
  <c r="C161" i="11"/>
  <c r="D162" i="11"/>
  <c r="B163" i="11"/>
  <c r="C163" i="11"/>
  <c r="B165" i="11"/>
  <c r="C165" i="11" s="1"/>
  <c r="B167" i="11"/>
  <c r="C167" i="11" s="1"/>
  <c r="B169" i="11"/>
  <c r="B171" i="11"/>
  <c r="C171" i="11"/>
  <c r="B173" i="11"/>
  <c r="C173" i="11"/>
  <c r="D174" i="11"/>
  <c r="B175" i="11"/>
  <c r="C175" i="11" s="1"/>
  <c r="B177" i="11"/>
  <c r="C177" i="11" s="1"/>
  <c r="B179" i="11"/>
  <c r="C179" i="11" s="1"/>
  <c r="D180" i="11"/>
  <c r="B181" i="11"/>
  <c r="C181" i="11"/>
  <c r="D182" i="11"/>
  <c r="B183" i="11"/>
  <c r="B185" i="11"/>
  <c r="C185" i="11"/>
  <c r="D186" i="11"/>
  <c r="B187" i="11"/>
  <c r="C187" i="11" s="1"/>
  <c r="D188" i="11"/>
  <c r="B189" i="11"/>
  <c r="C189" i="11" s="1"/>
  <c r="B191" i="11"/>
  <c r="B193" i="11"/>
  <c r="C193" i="11"/>
  <c r="D194" i="11"/>
  <c r="B195" i="11"/>
  <c r="D196" i="11"/>
  <c r="B197" i="11"/>
  <c r="C197" i="11"/>
  <c r="F197" i="11"/>
  <c r="D198" i="11"/>
  <c r="B199" i="11"/>
  <c r="C199" i="11"/>
  <c r="F199" i="11"/>
  <c r="D200" i="11"/>
  <c r="B201" i="11"/>
  <c r="C201" i="11"/>
  <c r="F201" i="11"/>
  <c r="D202" i="11"/>
  <c r="B203" i="11"/>
  <c r="C203" i="11"/>
  <c r="F203" i="11"/>
  <c r="D204" i="11"/>
  <c r="B205" i="11"/>
  <c r="C205" i="11"/>
  <c r="F205" i="11"/>
  <c r="D206" i="11"/>
  <c r="B207" i="11"/>
  <c r="C207" i="11"/>
  <c r="F207" i="11"/>
  <c r="D208" i="11"/>
  <c r="B209" i="11"/>
  <c r="C209" i="11"/>
  <c r="F209" i="11"/>
  <c r="D210" i="11"/>
  <c r="B211" i="11"/>
  <c r="C211" i="11"/>
  <c r="F211" i="11"/>
  <c r="D212" i="11"/>
  <c r="B213" i="11"/>
  <c r="C213" i="11"/>
  <c r="F213" i="11"/>
  <c r="D214" i="11"/>
  <c r="B215" i="11"/>
  <c r="C215" i="11"/>
  <c r="F215" i="11"/>
  <c r="D216" i="11"/>
  <c r="B217" i="11"/>
  <c r="C217" i="11"/>
  <c r="F217" i="11"/>
  <c r="D218" i="11"/>
  <c r="B219" i="11"/>
  <c r="C219" i="11"/>
  <c r="F219" i="11"/>
  <c r="D220" i="11"/>
  <c r="B221" i="11"/>
  <c r="C221" i="11"/>
  <c r="F221" i="11"/>
  <c r="D222" i="11"/>
  <c r="B223" i="11"/>
  <c r="C223" i="11"/>
  <c r="F223" i="11"/>
  <c r="D224" i="11"/>
  <c r="B225" i="11"/>
  <c r="C225" i="11"/>
  <c r="F225" i="11"/>
  <c r="D226" i="11"/>
  <c r="B21" i="11"/>
  <c r="D21" i="11"/>
  <c r="B28" i="11"/>
  <c r="B45" i="11"/>
  <c r="B60" i="11"/>
  <c r="C60" i="11" s="1"/>
  <c r="B77" i="11"/>
  <c r="C77" i="11" s="1"/>
  <c r="B92" i="11"/>
  <c r="D98" i="11"/>
  <c r="D103" i="11"/>
  <c r="D105" i="11"/>
  <c r="D107" i="11"/>
  <c r="B109" i="11"/>
  <c r="C109" i="11"/>
  <c r="B111" i="11"/>
  <c r="C111" i="11" s="1"/>
  <c r="B113" i="11"/>
  <c r="C113" i="11"/>
  <c r="E113" i="11"/>
  <c r="B115" i="11"/>
  <c r="C115" i="11" s="1"/>
  <c r="B124" i="11"/>
  <c r="C124" i="11"/>
  <c r="D125" i="11"/>
  <c r="D133" i="11"/>
  <c r="D136" i="11"/>
  <c r="E139" i="11"/>
  <c r="B141" i="11"/>
  <c r="C141" i="11" s="1"/>
  <c r="E142" i="11"/>
  <c r="B146" i="11"/>
  <c r="D148" i="11"/>
  <c r="D155" i="11"/>
  <c r="E156" i="11"/>
  <c r="D157" i="11"/>
  <c r="B160" i="11"/>
  <c r="C160" i="11" s="1"/>
  <c r="E163" i="11"/>
  <c r="D165" i="11"/>
  <c r="B168" i="11"/>
  <c r="C168" i="11" s="1"/>
  <c r="E171" i="11"/>
  <c r="D173" i="11"/>
  <c r="B176" i="11"/>
  <c r="C176" i="11" s="1"/>
  <c r="E179" i="11"/>
  <c r="E180" i="11"/>
  <c r="D181" i="11"/>
  <c r="B184" i="11"/>
  <c r="E187" i="11"/>
  <c r="E188" i="11"/>
  <c r="D189" i="11"/>
  <c r="B192" i="11"/>
  <c r="C192" i="11" s="1"/>
  <c r="E195" i="11"/>
  <c r="E196" i="11"/>
  <c r="D197" i="11"/>
  <c r="B200" i="11"/>
  <c r="C200" i="11"/>
  <c r="G200" i="11"/>
  <c r="G201" i="11"/>
  <c r="F202" i="11"/>
  <c r="E203" i="11"/>
  <c r="E204" i="11"/>
  <c r="D205" i="11"/>
  <c r="B208" i="11"/>
  <c r="C208" i="11"/>
  <c r="G208" i="11"/>
  <c r="G209" i="11"/>
  <c r="F210" i="11"/>
  <c r="E211" i="11"/>
  <c r="E212" i="11"/>
  <c r="D213" i="11"/>
  <c r="B216" i="11"/>
  <c r="C216" i="11"/>
  <c r="G216" i="11"/>
  <c r="G217" i="11"/>
  <c r="F218" i="11"/>
  <c r="E219" i="11"/>
  <c r="E220" i="11"/>
  <c r="D221" i="11"/>
  <c r="B224" i="11"/>
  <c r="C224" i="11"/>
  <c r="G224" i="11"/>
  <c r="G225" i="11"/>
  <c r="F226" i="11"/>
  <c r="D227" i="11"/>
  <c r="B228" i="11"/>
  <c r="C228" i="11"/>
  <c r="F228" i="11"/>
  <c r="D229" i="11"/>
  <c r="B230" i="11"/>
  <c r="C230" i="11"/>
  <c r="F230" i="11"/>
  <c r="D231" i="11"/>
  <c r="B232" i="11"/>
  <c r="C232" i="11"/>
  <c r="F232" i="11"/>
  <c r="D233" i="11"/>
  <c r="B234" i="11"/>
  <c r="C234" i="11"/>
  <c r="F234" i="11"/>
  <c r="D235" i="11"/>
  <c r="B236" i="11"/>
  <c r="C236" i="11"/>
  <c r="F236" i="11"/>
  <c r="D237" i="11"/>
  <c r="B238" i="11"/>
  <c r="C238" i="11"/>
  <c r="F238" i="11"/>
  <c r="D239" i="11"/>
  <c r="B240" i="11"/>
  <c r="C240" i="11"/>
  <c r="F240" i="11"/>
  <c r="D241" i="11"/>
  <c r="B242" i="11"/>
  <c r="C242" i="11"/>
  <c r="F242" i="11"/>
  <c r="D243" i="11"/>
  <c r="B244" i="11"/>
  <c r="C244" i="11"/>
  <c r="F244" i="11"/>
  <c r="D245" i="11"/>
  <c r="B246" i="11"/>
  <c r="C246" i="11"/>
  <c r="F246" i="11"/>
  <c r="D247" i="11"/>
  <c r="B248" i="11"/>
  <c r="C248" i="11"/>
  <c r="F248" i="11"/>
  <c r="D249" i="11"/>
  <c r="B250" i="11"/>
  <c r="C250" i="11"/>
  <c r="F250" i="11"/>
  <c r="D251" i="11"/>
  <c r="B252" i="11"/>
  <c r="C252" i="11"/>
  <c r="F252" i="11"/>
  <c r="D253" i="11"/>
  <c r="B254" i="11"/>
  <c r="C254" i="11"/>
  <c r="F254" i="11"/>
  <c r="D255" i="11"/>
  <c r="B256" i="11"/>
  <c r="C256" i="11"/>
  <c r="F256" i="11"/>
  <c r="D257" i="11"/>
  <c r="B258" i="11"/>
  <c r="C258" i="11"/>
  <c r="F258" i="11"/>
  <c r="D259" i="11"/>
  <c r="B260" i="11"/>
  <c r="C260" i="11"/>
  <c r="F260" i="11"/>
  <c r="D261" i="11"/>
  <c r="B262" i="11"/>
  <c r="C262" i="11"/>
  <c r="F262" i="11"/>
  <c r="D263" i="11"/>
  <c r="B264" i="11"/>
  <c r="C264" i="11"/>
  <c r="F264" i="11"/>
  <c r="D265" i="11"/>
  <c r="B266" i="11"/>
  <c r="C266" i="11"/>
  <c r="F266" i="11"/>
  <c r="D267" i="11"/>
  <c r="B268" i="11"/>
  <c r="C268" i="11"/>
  <c r="F268" i="11"/>
  <c r="D269" i="11"/>
  <c r="B270" i="11"/>
  <c r="C270" i="11"/>
  <c r="F270" i="11"/>
  <c r="D271" i="11"/>
  <c r="B272" i="11"/>
  <c r="C272" i="11"/>
  <c r="F272" i="11"/>
  <c r="D273" i="11"/>
  <c r="B274" i="11"/>
  <c r="C274" i="11"/>
  <c r="F274" i="11"/>
  <c r="D275" i="11"/>
  <c r="B276" i="11"/>
  <c r="C276" i="11"/>
  <c r="F276" i="11"/>
  <c r="D277" i="11"/>
  <c r="B278" i="11"/>
  <c r="C278" i="11"/>
  <c r="F278" i="11"/>
  <c r="D279" i="11"/>
  <c r="B280" i="11"/>
  <c r="C280" i="11"/>
  <c r="F280" i="11"/>
  <c r="D281" i="11"/>
  <c r="B282" i="11"/>
  <c r="C282" i="11"/>
  <c r="F282" i="11"/>
  <c r="D283" i="11"/>
  <c r="B284" i="11"/>
  <c r="C284" i="11"/>
  <c r="F284" i="11"/>
  <c r="D285" i="11"/>
  <c r="B286" i="11"/>
  <c r="C286" i="11"/>
  <c r="F286" i="11"/>
  <c r="D287" i="11"/>
  <c r="B288" i="11"/>
  <c r="C288" i="11"/>
  <c r="F288" i="11"/>
  <c r="D289" i="11"/>
  <c r="B290" i="11"/>
  <c r="C290" i="11"/>
  <c r="F290" i="11"/>
  <c r="D291" i="11"/>
  <c r="B292" i="11"/>
  <c r="C292" i="11"/>
  <c r="F292" i="11"/>
  <c r="D293" i="11"/>
  <c r="B294" i="11"/>
  <c r="C294" i="11"/>
  <c r="F294" i="11"/>
  <c r="D295" i="11"/>
  <c r="B296" i="11"/>
  <c r="C296" i="11"/>
  <c r="F296" i="11"/>
  <c r="D297" i="11"/>
  <c r="B298" i="11"/>
  <c r="C298" i="11"/>
  <c r="F298" i="11"/>
  <c r="D299" i="11"/>
  <c r="B300" i="11"/>
  <c r="C300" i="11"/>
  <c r="F300" i="11"/>
  <c r="D301" i="11"/>
  <c r="B302" i="11"/>
  <c r="C302" i="11"/>
  <c r="F302" i="11"/>
  <c r="D303" i="11"/>
  <c r="B304" i="11"/>
  <c r="C304" i="11"/>
  <c r="F304" i="11"/>
  <c r="D305" i="11"/>
  <c r="B306" i="11"/>
  <c r="C306" i="11"/>
  <c r="F306" i="11"/>
  <c r="D307" i="11"/>
  <c r="B308" i="11"/>
  <c r="C308" i="11"/>
  <c r="F308" i="11"/>
  <c r="D309" i="11"/>
  <c r="B310" i="11"/>
  <c r="C310" i="11"/>
  <c r="F310" i="11"/>
  <c r="D311" i="11"/>
  <c r="B312" i="11"/>
  <c r="C312" i="11"/>
  <c r="F312" i="11"/>
  <c r="D313" i="11"/>
  <c r="B314" i="11"/>
  <c r="C314" i="11"/>
  <c r="F314" i="11"/>
  <c r="D315" i="11"/>
  <c r="B316" i="11"/>
  <c r="C316" i="11"/>
  <c r="F316" i="11"/>
  <c r="D317" i="11"/>
  <c r="B318" i="11"/>
  <c r="C318" i="11"/>
  <c r="F318" i="11"/>
  <c r="D319" i="11"/>
  <c r="B320" i="11"/>
  <c r="C320" i="11"/>
  <c r="F320" i="11"/>
  <c r="D321" i="11"/>
  <c r="B322" i="11"/>
  <c r="C322" i="11"/>
  <c r="F322" i="11"/>
  <c r="D323" i="11"/>
  <c r="B324" i="11"/>
  <c r="C324" i="11"/>
  <c r="F324" i="11"/>
  <c r="D325" i="11"/>
  <c r="B326" i="11"/>
  <c r="C326" i="11"/>
  <c r="F326" i="11"/>
  <c r="D327" i="11"/>
  <c r="B328" i="11"/>
  <c r="C328" i="11"/>
  <c r="F328" i="11"/>
  <c r="D329" i="11"/>
  <c r="B330" i="11"/>
  <c r="C330" i="11"/>
  <c r="F330" i="11"/>
  <c r="D331" i="11"/>
  <c r="B332" i="11"/>
  <c r="C332" i="11"/>
  <c r="F332" i="11"/>
  <c r="D333" i="11"/>
  <c r="B334" i="11"/>
  <c r="C334" i="11"/>
  <c r="F334" i="11"/>
  <c r="D335" i="11"/>
  <c r="B336" i="11"/>
  <c r="C336" i="11"/>
  <c r="F336" i="11"/>
  <c r="D337" i="11"/>
  <c r="B338" i="11"/>
  <c r="C338" i="11"/>
  <c r="F338" i="11"/>
  <c r="D339" i="11"/>
  <c r="B340" i="11"/>
  <c r="C340" i="11"/>
  <c r="F340" i="11"/>
  <c r="D341" i="11"/>
  <c r="B342" i="11"/>
  <c r="C342" i="11"/>
  <c r="F342" i="11"/>
  <c r="D343" i="11"/>
  <c r="B344" i="11"/>
  <c r="C344" i="11"/>
  <c r="F344" i="11"/>
  <c r="D345" i="11"/>
  <c r="B346" i="11"/>
  <c r="C346" i="11"/>
  <c r="F346" i="11"/>
  <c r="D347" i="11"/>
  <c r="B348" i="11"/>
  <c r="C348" i="11"/>
  <c r="F348" i="11"/>
  <c r="D349" i="11"/>
  <c r="B350" i="11"/>
  <c r="C350" i="11"/>
  <c r="F350" i="11"/>
  <c r="D351" i="11"/>
  <c r="B352" i="11"/>
  <c r="C352" i="11"/>
  <c r="F352" i="11"/>
  <c r="D353" i="11"/>
  <c r="B354" i="11"/>
  <c r="C354" i="11"/>
  <c r="F354" i="11"/>
  <c r="D355" i="11"/>
  <c r="B356" i="11"/>
  <c r="C356" i="11"/>
  <c r="F356" i="11"/>
  <c r="D357" i="11"/>
  <c r="B358" i="11"/>
  <c r="C358" i="11"/>
  <c r="F358" i="11"/>
  <c r="D359" i="11"/>
  <c r="B360" i="11"/>
  <c r="C360" i="11"/>
  <c r="F360" i="11"/>
  <c r="D361" i="11"/>
  <c r="B362" i="11"/>
  <c r="C362" i="11"/>
  <c r="F362" i="11"/>
  <c r="D363" i="11"/>
  <c r="B364" i="11"/>
  <c r="C364" i="11"/>
  <c r="F364" i="11"/>
  <c r="D365" i="11"/>
  <c r="B366" i="11"/>
  <c r="C366" i="11"/>
  <c r="F366" i="11"/>
  <c r="D367" i="11"/>
  <c r="B368" i="11"/>
  <c r="C368" i="11"/>
  <c r="F368" i="11"/>
  <c r="B16" i="11"/>
  <c r="C16" i="11"/>
  <c r="B31" i="11"/>
  <c r="B51" i="11"/>
  <c r="D51" i="11"/>
  <c r="B67" i="11"/>
  <c r="C67" i="11"/>
  <c r="E82" i="11"/>
  <c r="B88" i="11"/>
  <c r="C88" i="11"/>
  <c r="E97" i="11"/>
  <c r="B101" i="11"/>
  <c r="C101" i="11"/>
  <c r="D106" i="11"/>
  <c r="B22" i="11"/>
  <c r="B36" i="11"/>
  <c r="C36" i="11" s="1"/>
  <c r="B57" i="11"/>
  <c r="D57" i="11"/>
  <c r="B72" i="11"/>
  <c r="E79" i="11"/>
  <c r="D84" i="11"/>
  <c r="E109" i="11"/>
  <c r="B112" i="11"/>
  <c r="C112" i="11"/>
  <c r="D114" i="11"/>
  <c r="D117" i="11"/>
  <c r="D119" i="11"/>
  <c r="B128" i="11"/>
  <c r="C128" i="11" s="1"/>
  <c r="D130" i="11"/>
  <c r="D132" i="11"/>
  <c r="D144" i="11"/>
  <c r="D147" i="11"/>
  <c r="B149" i="11"/>
  <c r="C149" i="11" s="1"/>
  <c r="E150" i="11"/>
  <c r="D152" i="11"/>
  <c r="D161" i="11"/>
  <c r="E162" i="11"/>
  <c r="B166" i="11"/>
  <c r="C166" i="11" s="1"/>
  <c r="D167" i="11"/>
  <c r="E168" i="11"/>
  <c r="E169" i="11"/>
  <c r="B172" i="11"/>
  <c r="C172" i="11" s="1"/>
  <c r="E174" i="11"/>
  <c r="E175" i="11"/>
  <c r="B178" i="11"/>
  <c r="C178" i="11" s="1"/>
  <c r="D178" i="11"/>
  <c r="E181" i="11"/>
  <c r="D187" i="11"/>
  <c r="D193" i="11"/>
  <c r="E194" i="11"/>
  <c r="G196" i="11"/>
  <c r="B198" i="11"/>
  <c r="C198" i="11" s="1"/>
  <c r="D199" i="11"/>
  <c r="E200" i="11"/>
  <c r="E201" i="11"/>
  <c r="G202" i="11"/>
  <c r="B204" i="11"/>
  <c r="C204" i="11"/>
  <c r="E206" i="11"/>
  <c r="E207" i="11"/>
  <c r="F208" i="11"/>
  <c r="B210" i="11"/>
  <c r="C210" i="11" s="1"/>
  <c r="E213" i="11"/>
  <c r="F214" i="11"/>
  <c r="G215" i="11"/>
  <c r="D219" i="11"/>
  <c r="F220" i="11"/>
  <c r="G221" i="11"/>
  <c r="G222" i="11"/>
  <c r="D225" i="11"/>
  <c r="E226" i="11"/>
  <c r="E227" i="11"/>
  <c r="D228" i="11"/>
  <c r="B231" i="11"/>
  <c r="C231" i="11" s="1"/>
  <c r="G231" i="11"/>
  <c r="G232" i="11"/>
  <c r="F233" i="11"/>
  <c r="E234" i="11"/>
  <c r="E235" i="11"/>
  <c r="D236" i="11"/>
  <c r="B239" i="11"/>
  <c r="C239" i="11" s="1"/>
  <c r="G239" i="11"/>
  <c r="G240" i="11"/>
  <c r="F241" i="11"/>
  <c r="E242" i="11"/>
  <c r="E243" i="11"/>
  <c r="D244" i="11"/>
  <c r="B247" i="11"/>
  <c r="C247" i="11" s="1"/>
  <c r="G247" i="11"/>
  <c r="G248" i="11"/>
  <c r="F249" i="11"/>
  <c r="E250" i="11"/>
  <c r="E251" i="11"/>
  <c r="D252" i="11"/>
  <c r="B255" i="11"/>
  <c r="C255" i="11" s="1"/>
  <c r="G255" i="11"/>
  <c r="G256" i="11"/>
  <c r="F257" i="11"/>
  <c r="E258" i="11"/>
  <c r="E259" i="11"/>
  <c r="D260" i="11"/>
  <c r="B263" i="11"/>
  <c r="C263" i="11" s="1"/>
  <c r="G263" i="11"/>
  <c r="G264" i="11"/>
  <c r="F265" i="11"/>
  <c r="E266" i="11"/>
  <c r="E267" i="11"/>
  <c r="D268" i="11"/>
  <c r="B271" i="11"/>
  <c r="C271" i="11" s="1"/>
  <c r="G271" i="11"/>
  <c r="G272" i="11"/>
  <c r="F273" i="11"/>
  <c r="E274" i="11"/>
  <c r="E275" i="11"/>
  <c r="D276" i="11"/>
  <c r="B279" i="11"/>
  <c r="C279" i="11" s="1"/>
  <c r="G279" i="11"/>
  <c r="G280" i="11"/>
  <c r="F281" i="11"/>
  <c r="E282" i="11"/>
  <c r="E283" i="11"/>
  <c r="D284" i="11"/>
  <c r="B287" i="11"/>
  <c r="C287" i="11" s="1"/>
  <c r="G287" i="11"/>
  <c r="G288" i="11"/>
  <c r="F289" i="11"/>
  <c r="E290" i="11"/>
  <c r="E291" i="11"/>
  <c r="D292" i="11"/>
  <c r="B295" i="11"/>
  <c r="C295" i="11" s="1"/>
  <c r="G295" i="11"/>
  <c r="G296" i="11"/>
  <c r="F297" i="11"/>
  <c r="E298" i="11"/>
  <c r="E299" i="11"/>
  <c r="D300" i="11"/>
  <c r="B303" i="11"/>
  <c r="C303" i="11" s="1"/>
  <c r="G303" i="11"/>
  <c r="G304" i="11"/>
  <c r="F305" i="11"/>
  <c r="E306" i="11"/>
  <c r="E307" i="11"/>
  <c r="D308" i="11"/>
  <c r="B311" i="11"/>
  <c r="C311" i="11" s="1"/>
  <c r="G311" i="11"/>
  <c r="G312" i="11"/>
  <c r="F313" i="11"/>
  <c r="E314" i="11"/>
  <c r="E315" i="11"/>
  <c r="D316" i="11"/>
  <c r="B319" i="11"/>
  <c r="C319" i="11" s="1"/>
  <c r="G319" i="11"/>
  <c r="G320" i="11"/>
  <c r="F321" i="11"/>
  <c r="E322" i="11"/>
  <c r="E323" i="11"/>
  <c r="D324" i="11"/>
  <c r="B327" i="11"/>
  <c r="C327" i="11" s="1"/>
  <c r="G327" i="11"/>
  <c r="G328" i="11"/>
  <c r="F329" i="11"/>
  <c r="E330" i="11"/>
  <c r="E331" i="11"/>
  <c r="D332" i="11"/>
  <c r="B335" i="11"/>
  <c r="C335" i="11" s="1"/>
  <c r="G335" i="11"/>
  <c r="G336" i="11"/>
  <c r="F337" i="11"/>
  <c r="E338" i="11"/>
  <c r="E339" i="11"/>
  <c r="D340" i="11"/>
  <c r="B343" i="11"/>
  <c r="C343" i="11" s="1"/>
  <c r="G343" i="11"/>
  <c r="G344" i="11"/>
  <c r="F345" i="11"/>
  <c r="E346" i="11"/>
  <c r="E347" i="11"/>
  <c r="D348" i="11"/>
  <c r="B351" i="11"/>
  <c r="C351" i="11" s="1"/>
  <c r="G351" i="11"/>
  <c r="G352" i="11"/>
  <c r="F353" i="11"/>
  <c r="E354" i="11"/>
  <c r="E355" i="11"/>
  <c r="D356" i="11"/>
  <c r="B359" i="11"/>
  <c r="C359" i="11" s="1"/>
  <c r="G359" i="11"/>
  <c r="G360" i="11"/>
  <c r="F361" i="11"/>
  <c r="E362" i="11"/>
  <c r="E363" i="11"/>
  <c r="D364" i="11"/>
  <c r="B367" i="11"/>
  <c r="C367" i="11" s="1"/>
  <c r="G367" i="11"/>
  <c r="G368" i="11"/>
  <c r="E369" i="11"/>
  <c r="G370" i="11"/>
  <c r="E371" i="11"/>
  <c r="G372" i="11"/>
  <c r="E373" i="11"/>
  <c r="G374" i="11"/>
  <c r="E375" i="11"/>
  <c r="D36" i="11"/>
  <c r="E60" i="11"/>
  <c r="E52" i="11"/>
  <c r="D91" i="11"/>
  <c r="D83" i="11"/>
  <c r="D79" i="11"/>
  <c r="B62" i="11"/>
  <c r="E62" i="11" s="1"/>
  <c r="B30" i="11"/>
  <c r="E30" i="11"/>
  <c r="B17" i="11"/>
  <c r="D29" i="11"/>
  <c r="B39" i="11"/>
  <c r="E39" i="11"/>
  <c r="B64" i="11"/>
  <c r="E71" i="11"/>
  <c r="D78" i="11"/>
  <c r="E96" i="11"/>
  <c r="B19" i="11"/>
  <c r="E19" i="11" s="1"/>
  <c r="B47" i="11"/>
  <c r="E77" i="11"/>
  <c r="B85" i="11"/>
  <c r="E91" i="11"/>
  <c r="E99" i="11"/>
  <c r="D71" i="11"/>
  <c r="D37" i="11"/>
  <c r="B80" i="11"/>
  <c r="C80" i="11" s="1"/>
  <c r="E198" i="11"/>
  <c r="E205" i="11"/>
  <c r="F206" i="11"/>
  <c r="D211" i="11"/>
  <c r="G213" i="11"/>
  <c r="G214" i="11"/>
  <c r="E218" i="11"/>
  <c r="G219" i="11"/>
  <c r="G220" i="11"/>
  <c r="D223" i="11"/>
  <c r="E224" i="11"/>
  <c r="E225" i="11"/>
  <c r="G226" i="11"/>
  <c r="E228" i="11"/>
  <c r="E229" i="11"/>
  <c r="D230" i="11"/>
  <c r="G233" i="11"/>
  <c r="G234" i="11"/>
  <c r="F235" i="11"/>
  <c r="E236" i="11"/>
  <c r="D238" i="11"/>
  <c r="B241" i="11"/>
  <c r="C241" i="11"/>
  <c r="G242" i="11"/>
  <c r="F243" i="11"/>
  <c r="E244" i="11"/>
  <c r="D246" i="11"/>
  <c r="G249" i="11"/>
  <c r="G250" i="11"/>
  <c r="E252" i="11"/>
  <c r="E253" i="11"/>
  <c r="B24" i="11"/>
  <c r="D24" i="11" s="1"/>
  <c r="B43" i="11"/>
  <c r="E43" i="11" s="1"/>
  <c r="B75" i="11"/>
  <c r="E94" i="11"/>
  <c r="D102" i="11"/>
  <c r="E117" i="11"/>
  <c r="D124" i="11"/>
  <c r="B131" i="11"/>
  <c r="C131" i="11" s="1"/>
  <c r="B135" i="11"/>
  <c r="C135" i="11" s="1"/>
  <c r="D137" i="11"/>
  <c r="D139" i="11"/>
  <c r="B143" i="11"/>
  <c r="C143" i="11" s="1"/>
  <c r="E144" i="11"/>
  <c r="D146" i="11"/>
  <c r="B151" i="11"/>
  <c r="C151" i="11" s="1"/>
  <c r="E152" i="11"/>
  <c r="B154" i="11"/>
  <c r="C154" i="11"/>
  <c r="D154" i="11"/>
  <c r="B158" i="11"/>
  <c r="C158" i="11" s="1"/>
  <c r="D159" i="11"/>
  <c r="E160" i="11"/>
  <c r="E161" i="11"/>
  <c r="B164" i="11"/>
  <c r="C164" i="11"/>
  <c r="E166" i="11"/>
  <c r="E167" i="11"/>
  <c r="B170" i="11"/>
  <c r="C170" i="11"/>
  <c r="D170" i="11"/>
  <c r="E173" i="11"/>
  <c r="D179" i="11"/>
  <c r="D185" i="11"/>
  <c r="E186" i="11"/>
  <c r="B190" i="11"/>
  <c r="C190" i="11" s="1"/>
  <c r="D191" i="11"/>
  <c r="E192" i="11"/>
  <c r="E193" i="11"/>
  <c r="B196" i="11"/>
  <c r="C196" i="11"/>
  <c r="E199" i="11"/>
  <c r="F200" i="11"/>
  <c r="B202" i="11"/>
  <c r="C202" i="11"/>
  <c r="G207" i="11"/>
  <c r="F212" i="11"/>
  <c r="D217" i="11"/>
  <c r="B222" i="11"/>
  <c r="C222" i="11" s="1"/>
  <c r="F227" i="11"/>
  <c r="B233" i="11"/>
  <c r="C233" i="11" s="1"/>
  <c r="E237" i="11"/>
  <c r="G241" i="11"/>
  <c r="E245" i="11"/>
  <c r="B249" i="11"/>
  <c r="C249" i="11" s="1"/>
  <c r="F251" i="11"/>
  <c r="E172" i="11"/>
  <c r="D60" i="11"/>
  <c r="E189" i="11"/>
  <c r="E165" i="11"/>
  <c r="E157" i="11"/>
  <c r="D149" i="11"/>
  <c r="D141" i="11"/>
  <c r="E135" i="11"/>
  <c r="C49" i="11"/>
  <c r="C97" i="11"/>
  <c r="D97" i="11"/>
  <c r="D89" i="11"/>
  <c r="C81" i="11"/>
  <c r="E81" i="11"/>
  <c r="D81" i="11"/>
  <c r="C52" i="11"/>
  <c r="E119" i="11"/>
  <c r="E115" i="11"/>
  <c r="E111" i="11"/>
  <c r="E107" i="11"/>
  <c r="E103" i="11"/>
  <c r="C63" i="11"/>
  <c r="C33" i="11"/>
  <c r="E33" i="11"/>
  <c r="E190" i="11"/>
  <c r="C62" i="11"/>
  <c r="D62" i="11"/>
  <c r="C72" i="11"/>
  <c r="C146" i="11"/>
  <c r="E146" i="11"/>
  <c r="E101" i="11"/>
  <c r="C45" i="11"/>
  <c r="D45" i="11"/>
  <c r="C191" i="11"/>
  <c r="E191" i="11"/>
  <c r="C183" i="11"/>
  <c r="D183" i="11"/>
  <c r="E183" i="11"/>
  <c r="D175" i="11"/>
  <c r="D172" i="11"/>
  <c r="D164" i="11"/>
  <c r="E159" i="11"/>
  <c r="D153" i="11"/>
  <c r="C145" i="11"/>
  <c r="D145" i="11"/>
  <c r="D128" i="11"/>
  <c r="E153" i="11"/>
  <c r="E149" i="11"/>
  <c r="E145" i="11"/>
  <c r="E141" i="11"/>
  <c r="D138" i="11"/>
  <c r="E133" i="11"/>
  <c r="D109" i="11"/>
  <c r="E45" i="11"/>
  <c r="E138" i="11"/>
  <c r="E130" i="11"/>
  <c r="E126" i="11"/>
  <c r="E122" i="11"/>
  <c r="C76" i="11"/>
  <c r="E76" i="11"/>
  <c r="D76" i="11"/>
  <c r="D27" i="11"/>
  <c r="E27" i="11"/>
  <c r="D129" i="11"/>
  <c r="E170" i="11"/>
  <c r="D131" i="11"/>
  <c r="E158" i="11"/>
  <c r="C17" i="11"/>
  <c r="C30" i="11"/>
  <c r="E178" i="11"/>
  <c r="E112" i="11"/>
  <c r="C57" i="11"/>
  <c r="C31" i="11"/>
  <c r="E176" i="11"/>
  <c r="E131" i="11"/>
  <c r="D77" i="11"/>
  <c r="C28" i="11"/>
  <c r="D190" i="11"/>
  <c r="E185" i="11"/>
  <c r="D177" i="11"/>
  <c r="E177" i="11"/>
  <c r="C169" i="11"/>
  <c r="D169" i="11"/>
  <c r="D166" i="11"/>
  <c r="D158" i="11"/>
  <c r="C127" i="11"/>
  <c r="E127" i="11"/>
  <c r="D101" i="11"/>
  <c r="C121" i="11"/>
  <c r="E121" i="11"/>
  <c r="E93" i="11"/>
  <c r="D93" i="11"/>
  <c r="C18" i="11"/>
  <c r="D18" i="11"/>
  <c r="C118" i="11"/>
  <c r="E118" i="11"/>
  <c r="E114" i="11"/>
  <c r="C110" i="11"/>
  <c r="E110" i="11"/>
  <c r="C106" i="11"/>
  <c r="E106" i="11"/>
  <c r="E102" i="11"/>
  <c r="D88" i="11"/>
  <c r="E23" i="11"/>
  <c r="E116" i="11"/>
  <c r="D151" i="11"/>
  <c r="E154" i="11"/>
  <c r="D143" i="11"/>
  <c r="E80" i="11"/>
  <c r="D30" i="11"/>
  <c r="E36" i="11"/>
  <c r="C184" i="11"/>
  <c r="E184" i="11"/>
  <c r="E164" i="11"/>
  <c r="D113" i="11"/>
  <c r="E67" i="11"/>
  <c r="C195" i="11"/>
  <c r="D195" i="11"/>
  <c r="D192" i="11"/>
  <c r="D184" i="11"/>
  <c r="D176" i="11"/>
  <c r="D171" i="11"/>
  <c r="D168" i="11"/>
  <c r="D163" i="11"/>
  <c r="D160" i="11"/>
  <c r="D115" i="11"/>
  <c r="E151" i="11"/>
  <c r="E143" i="11"/>
  <c r="D135" i="11"/>
  <c r="D127" i="11"/>
  <c r="C120" i="11"/>
  <c r="E120" i="11"/>
  <c r="D111" i="11"/>
  <c r="C104" i="11"/>
  <c r="E104" i="11"/>
  <c r="C99" i="11"/>
  <c r="D99" i="11"/>
  <c r="E132" i="11"/>
  <c r="E128" i="11"/>
  <c r="E124" i="11"/>
  <c r="D120" i="11"/>
  <c r="D116" i="11"/>
  <c r="D112" i="11"/>
  <c r="D104" i="11"/>
  <c r="D80" i="11"/>
  <c r="D65" i="11"/>
  <c r="E137"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E49" i="11"/>
  <c r="D49" i="11"/>
  <c r="D46" i="11"/>
  <c r="C92" i="11"/>
  <c r="E92" i="11"/>
  <c r="D92" i="11"/>
  <c r="E28" i="11"/>
  <c r="D28" i="11"/>
  <c r="D20" i="11"/>
  <c r="C64" i="11"/>
  <c r="D64" i="11"/>
  <c r="E64" i="11"/>
  <c r="C41" i="11"/>
  <c r="E41" i="11"/>
  <c r="C87" i="11"/>
  <c r="D87" i="11"/>
  <c r="C32" i="11"/>
  <c r="D32" i="11"/>
  <c r="E32" i="11"/>
  <c r="D41" i="11"/>
  <c r="D85" i="11"/>
  <c r="C85" i="11"/>
  <c r="E85" i="11"/>
  <c r="E89" i="11"/>
  <c r="E87" i="11"/>
  <c r="D40" i="11"/>
  <c r="E40" i="11"/>
  <c r="C40" i="11"/>
  <c r="C95" i="11"/>
  <c r="E95" i="11"/>
  <c r="D95" i="11"/>
  <c r="D54" i="11"/>
  <c r="C54" i="11"/>
  <c r="C66" i="11"/>
  <c r="D66" i="11"/>
  <c r="D94" i="11"/>
  <c r="C24" i="11"/>
  <c r="E24" i="11"/>
  <c r="D55" i="11"/>
  <c r="C55" i="11"/>
  <c r="E55" i="11"/>
  <c r="C86" i="11"/>
  <c r="D86" i="11"/>
  <c r="E86" i="11"/>
  <c r="E72" i="11"/>
  <c r="D72" i="11"/>
  <c r="C51" i="11"/>
  <c r="E51" i="11"/>
  <c r="E17" i="11"/>
  <c r="D17" i="11"/>
  <c r="E98" i="11"/>
  <c r="D70" i="11"/>
  <c r="C50" i="11"/>
  <c r="E90" i="11"/>
  <c r="E214" i="11"/>
  <c r="B212" i="11"/>
  <c r="C212" i="11" s="1"/>
  <c r="E209" i="11"/>
  <c r="G206" i="11"/>
  <c r="F204" i="11"/>
  <c r="D201" i="11"/>
  <c r="G197" i="11"/>
  <c r="B174" i="11"/>
  <c r="C174" i="11" s="1"/>
  <c r="B155" i="11"/>
  <c r="C155" i="11"/>
  <c r="B140" i="11"/>
  <c r="C140" i="11" s="1"/>
  <c r="B123" i="11"/>
  <c r="C123" i="11"/>
  <c r="C19" i="11"/>
  <c r="E48" i="11"/>
  <c r="E216" i="11"/>
  <c r="B214" i="11"/>
  <c r="C214" i="11" s="1"/>
  <c r="G211" i="11"/>
  <c r="D209" i="11"/>
  <c r="B206" i="11"/>
  <c r="C206" i="11" s="1"/>
  <c r="G203" i="11"/>
  <c r="G199" i="11"/>
  <c r="E197" i="11"/>
  <c r="B188" i="11"/>
  <c r="C188" i="11" s="1"/>
  <c r="B182" i="11"/>
  <c r="C182" i="11"/>
  <c r="B162" i="11"/>
  <c r="C162" i="11" s="1"/>
  <c r="B142" i="11"/>
  <c r="C142" i="11"/>
  <c r="G17" i="7"/>
  <c r="G18" i="7" s="1"/>
  <c r="G52" i="7"/>
  <c r="G53" i="7"/>
  <c r="G54" i="7"/>
  <c r="G55" i="7"/>
  <c r="G56" i="7"/>
  <c r="G57" i="7"/>
  <c r="G58" i="7"/>
  <c r="G59" i="7"/>
  <c r="G60" i="7"/>
  <c r="G61" i="7"/>
  <c r="G62" i="7"/>
  <c r="G63" i="7"/>
  <c r="G64" i="7"/>
  <c r="G65" i="7"/>
  <c r="G66" i="7"/>
  <c r="G67" i="7"/>
  <c r="G68" i="7"/>
  <c r="G69" i="7"/>
  <c r="G70" i="7"/>
  <c r="G71" i="7"/>
  <c r="G72" i="7"/>
  <c r="G73" i="7"/>
  <c r="G74" i="7"/>
  <c r="G75" i="7"/>
  <c r="C61" i="10"/>
  <c r="C56" i="10"/>
  <c r="C26" i="10"/>
  <c r="E74" i="7"/>
  <c r="E61" i="10"/>
  <c r="C54" i="10"/>
  <c r="E31" i="7"/>
  <c r="E27" i="10"/>
  <c r="B18" i="10"/>
  <c r="E18" i="10"/>
  <c r="F18" i="10" s="1"/>
  <c r="D55" i="10"/>
  <c r="B60" i="10"/>
  <c r="B25" i="10"/>
  <c r="B38" i="10"/>
  <c r="C38" i="10" s="1"/>
  <c r="B42" i="10"/>
  <c r="B58" i="10"/>
  <c r="C58" i="10" s="1"/>
  <c r="E70" i="10"/>
  <c r="F76" i="10"/>
  <c r="E78" i="10"/>
  <c r="F81" i="10"/>
  <c r="E82" i="10"/>
  <c r="B86" i="10"/>
  <c r="C86" i="10" s="1"/>
  <c r="G88" i="10"/>
  <c r="B90" i="10"/>
  <c r="C90" i="10" s="1"/>
  <c r="D91" i="10"/>
  <c r="F92" i="10"/>
  <c r="F95" i="10"/>
  <c r="B97" i="10"/>
  <c r="C97" i="10" s="1"/>
  <c r="B98" i="10"/>
  <c r="C98" i="10" s="1"/>
  <c r="E99" i="10"/>
  <c r="E100" i="10"/>
  <c r="F101" i="10"/>
  <c r="F102" i="10"/>
  <c r="C58" i="7"/>
  <c r="C51" i="10"/>
  <c r="C74" i="11"/>
  <c r="C68" i="10"/>
  <c r="E51" i="10"/>
  <c r="B221" i="7"/>
  <c r="C221" i="7"/>
  <c r="E58" i="10"/>
  <c r="B41" i="10"/>
  <c r="C41" i="10" s="1"/>
  <c r="B23" i="10"/>
  <c r="D23" i="10" s="1"/>
  <c r="D58" i="10"/>
  <c r="C60" i="10"/>
  <c r="E60" i="10"/>
  <c r="D60" i="10"/>
  <c r="C42" i="10"/>
  <c r="E42" i="10"/>
  <c r="D42" i="10"/>
  <c r="E38" i="10"/>
  <c r="D18" i="10"/>
  <c r="D25" i="10"/>
  <c r="F18" i="7"/>
  <c r="F52" i="7"/>
  <c r="F53" i="7"/>
  <c r="F54" i="7"/>
  <c r="F55" i="7"/>
  <c r="F56" i="7"/>
  <c r="F57" i="7"/>
  <c r="F58" i="7"/>
  <c r="F59" i="7"/>
  <c r="F60" i="7"/>
  <c r="F61" i="7"/>
  <c r="F62" i="7"/>
  <c r="F63" i="7"/>
  <c r="F64" i="7"/>
  <c r="F65" i="7"/>
  <c r="F66" i="7"/>
  <c r="F67" i="7"/>
  <c r="F68" i="7"/>
  <c r="F69" i="7"/>
  <c r="F70" i="7"/>
  <c r="F71" i="7"/>
  <c r="F72" i="7"/>
  <c r="F73" i="7"/>
  <c r="F74" i="7"/>
  <c r="F75" i="7"/>
  <c r="E57" i="11"/>
  <c r="D68" i="11"/>
  <c r="C68" i="11"/>
  <c r="E68" i="11"/>
  <c r="D74" i="11"/>
  <c r="E74" i="11"/>
  <c r="B134" i="11"/>
  <c r="C134" i="11" s="1"/>
  <c r="B136" i="11"/>
  <c r="C136" i="11" s="1"/>
  <c r="G13" i="11"/>
  <c r="G12" i="11" s="1"/>
  <c r="D56" i="11"/>
  <c r="D38" i="11"/>
  <c r="C46" i="11"/>
  <c r="D16" i="11"/>
  <c r="G16" i="11"/>
  <c r="C23" i="11"/>
  <c r="D39" i="11"/>
  <c r="D330" i="11"/>
  <c r="E328" i="11"/>
  <c r="G326" i="11"/>
  <c r="F325" i="11"/>
  <c r="E324" i="11"/>
  <c r="B323" i="11"/>
  <c r="C323" i="11"/>
  <c r="E321" i="11"/>
  <c r="F319" i="11"/>
  <c r="D318" i="11"/>
  <c r="B317" i="11"/>
  <c r="C317" i="11" s="1"/>
  <c r="F315" i="11"/>
  <c r="D314" i="11"/>
  <c r="E312" i="11"/>
  <c r="G310" i="11"/>
  <c r="F309" i="11"/>
  <c r="E308" i="11"/>
  <c r="B307" i="11"/>
  <c r="C307" i="11" s="1"/>
  <c r="E305" i="11"/>
  <c r="F303" i="11"/>
  <c r="D302" i="11"/>
  <c r="B301" i="11"/>
  <c r="C301" i="11" s="1"/>
  <c r="F299" i="11"/>
  <c r="D298" i="11"/>
  <c r="E296" i="11"/>
  <c r="G294" i="11"/>
  <c r="E293" i="11"/>
  <c r="E289" i="11"/>
  <c r="G286" i="11"/>
  <c r="E285" i="11"/>
  <c r="E281" i="11"/>
  <c r="G278" i="11"/>
  <c r="E277" i="11"/>
  <c r="E273" i="11"/>
  <c r="G270" i="11"/>
  <c r="E269" i="11"/>
  <c r="E265" i="11"/>
  <c r="G262" i="11"/>
  <c r="E261" i="11"/>
  <c r="E257" i="11"/>
  <c r="G254" i="11"/>
  <c r="B253" i="11"/>
  <c r="C253" i="11" s="1"/>
  <c r="D248" i="11"/>
  <c r="B245" i="11"/>
  <c r="C245" i="11" s="1"/>
  <c r="D240" i="11"/>
  <c r="B237" i="11"/>
  <c r="C237" i="11" s="1"/>
  <c r="D232" i="11"/>
  <c r="B229" i="11"/>
  <c r="C229" i="11"/>
  <c r="G223" i="11"/>
  <c r="E217" i="11"/>
  <c r="D207" i="11"/>
  <c r="E182" i="11"/>
  <c r="B147" i="11"/>
  <c r="C147" i="11" s="1"/>
  <c r="E38" i="11"/>
  <c r="E20" i="11"/>
  <c r="E21" i="11"/>
  <c r="E16" i="11"/>
  <c r="F16" i="11"/>
  <c r="F17" i="11" s="1"/>
  <c r="F18" i="11" s="1"/>
  <c r="F19" i="11" s="1"/>
  <c r="F20" i="11" s="1"/>
  <c r="F21" i="11" s="1"/>
  <c r="D43" i="11"/>
  <c r="E63" i="11"/>
  <c r="E56" i="11"/>
  <c r="C39" i="11"/>
  <c r="D35" i="11"/>
  <c r="C21" i="11"/>
  <c r="D67" i="11"/>
  <c r="E35" i="11"/>
  <c r="D278" i="11"/>
  <c r="E276" i="11"/>
  <c r="G274" i="11"/>
  <c r="D272" i="11"/>
  <c r="D270" i="11"/>
  <c r="E268" i="11"/>
  <c r="G266" i="11"/>
  <c r="D264" i="11"/>
  <c r="D262" i="11"/>
  <c r="E260" i="11"/>
  <c r="G258" i="11"/>
  <c r="D256" i="11"/>
  <c r="D254" i="11"/>
  <c r="B251" i="11"/>
  <c r="C251" i="11" s="1"/>
  <c r="E246" i="11"/>
  <c r="B243" i="11"/>
  <c r="C243" i="11" s="1"/>
  <c r="E238" i="11"/>
  <c r="B235" i="11"/>
  <c r="C235" i="11" s="1"/>
  <c r="E230" i="11"/>
  <c r="B227" i="11"/>
  <c r="C227" i="11"/>
  <c r="E221" i="11"/>
  <c r="G212" i="11"/>
  <c r="E202" i="11"/>
  <c r="B156" i="11"/>
  <c r="C156" i="11" s="1"/>
  <c r="C43" i="11"/>
  <c r="E88" i="11"/>
  <c r="G293" i="11"/>
  <c r="B293" i="11"/>
  <c r="C293" i="11" s="1"/>
  <c r="F291" i="11"/>
  <c r="D290" i="11"/>
  <c r="B289" i="11"/>
  <c r="C289" i="11" s="1"/>
  <c r="E287" i="11"/>
  <c r="G285" i="11"/>
  <c r="B285" i="11"/>
  <c r="C285" i="11" s="1"/>
  <c r="F283" i="11"/>
  <c r="D282" i="11"/>
  <c r="B281" i="11"/>
  <c r="C281" i="11" s="1"/>
  <c r="E279" i="11"/>
  <c r="G277" i="11"/>
  <c r="B277" i="11"/>
  <c r="C277" i="11" s="1"/>
  <c r="F275" i="11"/>
  <c r="D274" i="11"/>
  <c r="B273" i="11"/>
  <c r="C273" i="11" s="1"/>
  <c r="E271" i="11"/>
  <c r="G269" i="11"/>
  <c r="B269" i="11"/>
  <c r="C269" i="11" s="1"/>
  <c r="F267" i="11"/>
  <c r="D266" i="11"/>
  <c r="B265" i="11"/>
  <c r="C265" i="11" s="1"/>
  <c r="E263" i="11"/>
  <c r="G261" i="11"/>
  <c r="B261" i="11"/>
  <c r="C261" i="11" s="1"/>
  <c r="F259" i="11"/>
  <c r="D258" i="11"/>
  <c r="B257" i="11"/>
  <c r="C257" i="11" s="1"/>
  <c r="E255" i="11"/>
  <c r="G253" i="11"/>
  <c r="G252" i="11"/>
  <c r="D250" i="11"/>
  <c r="F247" i="11"/>
  <c r="G245" i="11"/>
  <c r="G244" i="11"/>
  <c r="D242" i="11"/>
  <c r="F239" i="11"/>
  <c r="G237" i="11"/>
  <c r="G236" i="11"/>
  <c r="D234" i="11"/>
  <c r="F231" i="11"/>
  <c r="G229" i="11"/>
  <c r="G228" i="11"/>
  <c r="E223" i="11"/>
  <c r="B218" i="11"/>
  <c r="C218" i="11"/>
  <c r="D215" i="11"/>
  <c r="E208" i="11"/>
  <c r="D203" i="11"/>
  <c r="F196" i="11"/>
  <c r="B186" i="11"/>
  <c r="C186" i="11" s="1"/>
  <c r="B108" i="11"/>
  <c r="C108" i="11"/>
  <c r="E248" i="11"/>
  <c r="G246" i="11"/>
  <c r="E240" i="11"/>
  <c r="G238" i="11"/>
  <c r="E232" i="11"/>
  <c r="G230" i="11"/>
  <c r="F224" i="11"/>
  <c r="E222" i="11"/>
  <c r="G218" i="11"/>
  <c r="F216" i="11"/>
  <c r="G210" i="11"/>
  <c r="G205" i="11"/>
  <c r="G198" i="11"/>
  <c r="B194" i="11"/>
  <c r="C194" i="11" s="1"/>
  <c r="G76" i="11"/>
  <c r="G77" i="11"/>
  <c r="G78" i="11"/>
  <c r="G79" i="11"/>
  <c r="G80" i="11"/>
  <c r="G81" i="11"/>
  <c r="G82" i="11"/>
  <c r="G83" i="11"/>
  <c r="G84" i="11"/>
  <c r="G85" i="11"/>
  <c r="G86" i="11"/>
  <c r="G87" i="11"/>
  <c r="G88" i="11"/>
  <c r="G89" i="11"/>
  <c r="G90" i="11"/>
  <c r="G91" i="11"/>
  <c r="G92" i="11"/>
  <c r="G93" i="11"/>
  <c r="G94" i="11"/>
  <c r="G95" i="11"/>
  <c r="G96" i="11"/>
  <c r="G97" i="11"/>
  <c r="G98" i="11"/>
  <c r="G99" i="11"/>
  <c r="F76" i="11"/>
  <c r="F77" i="11"/>
  <c r="F78" i="11"/>
  <c r="F79" i="11"/>
  <c r="F80" i="11"/>
  <c r="F81" i="11"/>
  <c r="F82" i="11"/>
  <c r="F83" i="11"/>
  <c r="F84" i="11"/>
  <c r="F85" i="11"/>
  <c r="F86" i="11"/>
  <c r="F87" i="11"/>
  <c r="F88" i="11"/>
  <c r="F89" i="11"/>
  <c r="F90" i="11"/>
  <c r="F91" i="11"/>
  <c r="F92" i="11"/>
  <c r="F93" i="11"/>
  <c r="F94" i="11"/>
  <c r="F95" i="11"/>
  <c r="F96" i="11"/>
  <c r="F97" i="11"/>
  <c r="F98" i="11"/>
  <c r="F99" i="11"/>
  <c r="D11" i="8"/>
  <c r="C46" i="7"/>
  <c r="E46" i="7"/>
  <c r="D46" i="7"/>
  <c r="C40" i="7"/>
  <c r="E40" i="7"/>
  <c r="C19" i="7"/>
  <c r="E19" i="7"/>
  <c r="H23" i="7" s="1"/>
  <c r="D19" i="7"/>
  <c r="H17" i="7" s="1"/>
  <c r="D85" i="9" s="1"/>
  <c r="D29" i="7"/>
  <c r="E29" i="7"/>
  <c r="C29" i="7"/>
  <c r="E42" i="7"/>
  <c r="C42" i="7"/>
  <c r="D42" i="7"/>
  <c r="E363" i="7"/>
  <c r="C18" i="10"/>
  <c r="E41" i="10"/>
  <c r="E30" i="10"/>
  <c r="C50" i="10"/>
  <c r="C37" i="10"/>
  <c r="C35" i="10"/>
  <c r="E43" i="10"/>
  <c r="D38" i="10"/>
  <c r="D41" i="10"/>
  <c r="D50" i="10"/>
  <c r="E33" i="10"/>
  <c r="D37" i="10"/>
  <c r="E35" i="10"/>
  <c r="E22" i="10"/>
  <c r="C22" i="10"/>
  <c r="G52" i="10"/>
  <c r="G53" i="10"/>
  <c r="G54" i="10"/>
  <c r="G55" i="10"/>
  <c r="G56" i="10"/>
  <c r="G57" i="10"/>
  <c r="G58" i="10"/>
  <c r="G59" i="10"/>
  <c r="G60" i="10"/>
  <c r="G61" i="10"/>
  <c r="G62" i="10"/>
  <c r="G63" i="10"/>
  <c r="G64" i="10"/>
  <c r="G65" i="10"/>
  <c r="G66" i="10"/>
  <c r="G67" i="10"/>
  <c r="G68" i="10"/>
  <c r="G69" i="10"/>
  <c r="G70" i="10"/>
  <c r="G71" i="10"/>
  <c r="G72" i="10"/>
  <c r="G73" i="10"/>
  <c r="G74" i="10"/>
  <c r="G75" i="10"/>
  <c r="F52" i="10"/>
  <c r="F53" i="10"/>
  <c r="F54" i="10"/>
  <c r="F55" i="10"/>
  <c r="F56" i="10"/>
  <c r="F57" i="10"/>
  <c r="F58" i="10"/>
  <c r="F59" i="10"/>
  <c r="F60" i="10"/>
  <c r="F61" i="10"/>
  <c r="F62" i="10"/>
  <c r="F63" i="10"/>
  <c r="F64" i="10"/>
  <c r="F65" i="10"/>
  <c r="F66" i="10"/>
  <c r="F67" i="10"/>
  <c r="F68" i="10"/>
  <c r="F69" i="10"/>
  <c r="F70" i="10"/>
  <c r="F71" i="10"/>
  <c r="F72" i="10"/>
  <c r="F73" i="10"/>
  <c r="F74" i="10"/>
  <c r="F75" i="10"/>
  <c r="F70" i="9"/>
  <c r="E67" i="9"/>
  <c r="F67" i="9"/>
  <c r="F77" i="9" s="1"/>
  <c r="D48" i="8" s="1"/>
  <c r="D70" i="9"/>
  <c r="D71" i="9"/>
  <c r="F71" i="9"/>
  <c r="G12" i="8"/>
  <c r="G14" i="8" s="1"/>
  <c r="B77" i="9"/>
  <c r="D69" i="9"/>
  <c r="F69" i="9"/>
  <c r="E68" i="9"/>
  <c r="E77" i="9"/>
  <c r="C48" i="8" s="1"/>
  <c r="B35" i="9"/>
  <c r="B60" i="9" s="1"/>
  <c r="B61" i="9" s="1"/>
  <c r="D77" i="9"/>
  <c r="B48" i="8" s="1"/>
  <c r="F24" i="7" l="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D75" i="11"/>
  <c r="E75" i="11"/>
  <c r="C75" i="11"/>
  <c r="C65" i="11"/>
  <c r="E65" i="11"/>
  <c r="D30" i="10"/>
  <c r="C30" i="10"/>
  <c r="C22" i="11"/>
  <c r="D22" i="11"/>
  <c r="E22" i="11"/>
  <c r="E31" i="11"/>
  <c r="D31" i="11"/>
  <c r="H19" i="11" s="1"/>
  <c r="E83" i="9" s="1"/>
  <c r="H21" i="10"/>
  <c r="F84" i="9" s="1"/>
  <c r="D46" i="10"/>
  <c r="E46" i="10"/>
  <c r="C46" i="10"/>
  <c r="E45" i="10"/>
  <c r="D45" i="10"/>
  <c r="C45" i="10"/>
  <c r="G17" i="11"/>
  <c r="G18" i="11" s="1"/>
  <c r="C25" i="10"/>
  <c r="E25" i="10"/>
  <c r="G19" i="7"/>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D47" i="11"/>
  <c r="H21" i="11" s="1"/>
  <c r="F83" i="9" s="1"/>
  <c r="F88" i="9" s="1"/>
  <c r="E32" i="9" s="1"/>
  <c r="E35" i="9" s="1"/>
  <c r="C47" i="11"/>
  <c r="E47" i="11"/>
  <c r="H27" i="7"/>
  <c r="H25" i="7"/>
  <c r="C23" i="10"/>
  <c r="E23" i="10"/>
  <c r="E61" i="11"/>
  <c r="C61" i="11"/>
  <c r="D61" i="11"/>
  <c r="D73" i="11"/>
  <c r="C73" i="11"/>
  <c r="E73" i="11"/>
  <c r="F19" i="7"/>
  <c r="F20" i="7" s="1"/>
  <c r="F21" i="7" s="1"/>
  <c r="F22" i="7" s="1"/>
  <c r="F23" i="7" s="1"/>
  <c r="D19" i="11"/>
  <c r="H17" i="11" s="1"/>
  <c r="D83" i="9" s="1"/>
  <c r="E24" i="10"/>
  <c r="C24" i="10"/>
  <c r="E53" i="11"/>
  <c r="D53" i="11"/>
  <c r="C29" i="10"/>
  <c r="E29" i="10"/>
  <c r="C50" i="7"/>
  <c r="D50" i="7"/>
  <c r="H21" i="7" s="1"/>
  <c r="F85" i="9" s="1"/>
  <c r="D58" i="11"/>
  <c r="E39" i="10"/>
  <c r="C39" i="10"/>
  <c r="E20" i="10"/>
  <c r="E49" i="10"/>
  <c r="D39" i="10"/>
  <c r="C58" i="11"/>
  <c r="C70" i="11"/>
  <c r="E358" i="7"/>
  <c r="G108" i="7"/>
  <c r="D219" i="7"/>
  <c r="F102" i="7"/>
  <c r="D48" i="11"/>
  <c r="B19" i="10"/>
  <c r="B66" i="10"/>
  <c r="C66" i="10" s="1"/>
  <c r="B72" i="10"/>
  <c r="C72" i="10" s="1"/>
  <c r="B74" i="10"/>
  <c r="C74" i="10" s="1"/>
  <c r="D77" i="10"/>
  <c r="G204" i="11"/>
  <c r="G227" i="11"/>
  <c r="G235" i="11"/>
  <c r="G243" i="11"/>
  <c r="G251" i="11"/>
  <c r="E256" i="11"/>
  <c r="G259" i="11"/>
  <c r="F263" i="11"/>
  <c r="E270" i="11"/>
  <c r="B275" i="11"/>
  <c r="C275" i="11" s="1"/>
  <c r="F277" i="11"/>
  <c r="E280" i="11"/>
  <c r="F285" i="11"/>
  <c r="D288" i="11"/>
  <c r="B291" i="11"/>
  <c r="C291" i="11" s="1"/>
  <c r="G292" i="11"/>
  <c r="E295" i="11"/>
  <c r="B299" i="11"/>
  <c r="C299" i="11" s="1"/>
  <c r="G300" i="11"/>
  <c r="E302" i="11"/>
  <c r="E304" i="11"/>
  <c r="D306" i="11"/>
  <c r="G308" i="11"/>
  <c r="G309" i="11"/>
  <c r="F311" i="11"/>
  <c r="E313" i="11"/>
  <c r="E317" i="11"/>
  <c r="G318" i="11"/>
  <c r="B321" i="11"/>
  <c r="C321" i="11" s="1"/>
  <c r="G322" i="11"/>
  <c r="B325" i="11"/>
  <c r="C325" i="11" s="1"/>
  <c r="D326" i="11"/>
  <c r="D328" i="11"/>
  <c r="G329" i="11"/>
  <c r="F331" i="11"/>
  <c r="B333" i="11"/>
  <c r="C333" i="11" s="1"/>
  <c r="G333" i="11"/>
  <c r="E335" i="11"/>
  <c r="B337" i="11"/>
  <c r="C337" i="11" s="1"/>
  <c r="D338" i="11"/>
  <c r="F339" i="11"/>
  <c r="B341" i="11"/>
  <c r="C341" i="11" s="1"/>
  <c r="G341" i="11"/>
  <c r="E343" i="11"/>
  <c r="B345" i="11"/>
  <c r="C345" i="11" s="1"/>
  <c r="D346" i="11"/>
  <c r="F347" i="11"/>
  <c r="B349" i="11"/>
  <c r="C349" i="11" s="1"/>
  <c r="G349" i="11"/>
  <c r="E351" i="11"/>
  <c r="B353" i="11"/>
  <c r="C353" i="11" s="1"/>
  <c r="D354" i="11"/>
  <c r="F355" i="11"/>
  <c r="B357" i="11"/>
  <c r="C357" i="11" s="1"/>
  <c r="G357" i="11"/>
  <c r="E359" i="11"/>
  <c r="B361" i="11"/>
  <c r="C361" i="11" s="1"/>
  <c r="D362" i="11"/>
  <c r="F363" i="11"/>
  <c r="B365" i="11"/>
  <c r="C365" i="11" s="1"/>
  <c r="G365" i="11"/>
  <c r="E367" i="11"/>
  <c r="B369" i="11"/>
  <c r="C369" i="11" s="1"/>
  <c r="G369" i="11"/>
  <c r="E370" i="11"/>
  <c r="D371" i="11"/>
  <c r="B373" i="11"/>
  <c r="C373" i="11" s="1"/>
  <c r="G373" i="11"/>
  <c r="E374" i="11"/>
  <c r="D375" i="11"/>
  <c r="C19" i="10" l="1"/>
  <c r="D19" i="10"/>
  <c r="E19" i="10"/>
  <c r="H25" i="10"/>
  <c r="H23" i="11"/>
  <c r="F22" i="11"/>
  <c r="F23" i="11" s="1"/>
  <c r="F24" i="11" s="1"/>
  <c r="F25" i="11" s="1"/>
  <c r="F26" i="11" s="1"/>
  <c r="F27" i="11" s="1"/>
  <c r="F28" i="11" s="1"/>
  <c r="F29" i="11" s="1"/>
  <c r="F30" i="11" s="1"/>
  <c r="H27" i="11"/>
  <c r="D44" i="8" s="1"/>
  <c r="D50" i="8" s="1"/>
  <c r="D52" i="8" s="1"/>
  <c r="G19" i="11"/>
  <c r="G20" i="11" s="1"/>
  <c r="G21" i="11" s="1"/>
  <c r="G22" i="11" s="1"/>
  <c r="G23" i="11" s="1"/>
  <c r="G24" i="11" s="1"/>
  <c r="G25" i="11" s="1"/>
  <c r="G26" i="11" s="1"/>
  <c r="G27" i="11" s="1"/>
  <c r="G28" i="11" s="1"/>
  <c r="G29" i="11" s="1"/>
  <c r="G30" i="11" s="1"/>
  <c r="G31" i="11" s="1"/>
  <c r="G32" i="11" s="1"/>
  <c r="G33" i="11" s="1"/>
  <c r="G34" i="11" s="1"/>
  <c r="G35" i="11" s="1"/>
  <c r="G36" i="11" s="1"/>
  <c r="G37" i="11" s="1"/>
  <c r="G38" i="11" s="1"/>
  <c r="G39" i="11" s="1"/>
  <c r="G40" i="11" s="1"/>
  <c r="G41" i="11" s="1"/>
  <c r="G42" i="11" s="1"/>
  <c r="G43" i="11" s="1"/>
  <c r="G44" i="11" s="1"/>
  <c r="G45" i="11" s="1"/>
  <c r="G46" i="11" s="1"/>
  <c r="G47" i="11" s="1"/>
  <c r="G48" i="11" s="1"/>
  <c r="G49" i="11" s="1"/>
  <c r="G50" i="11" s="1"/>
  <c r="G51" i="11" s="1"/>
  <c r="G52" i="11" s="1"/>
  <c r="G53" i="11" s="1"/>
  <c r="G54" i="11" s="1"/>
  <c r="G55" i="11" s="1"/>
  <c r="G56" i="11" s="1"/>
  <c r="G57" i="11" s="1"/>
  <c r="G58" i="11" s="1"/>
  <c r="G59" i="11" s="1"/>
  <c r="G60" i="11" s="1"/>
  <c r="G61" i="11" s="1"/>
  <c r="G62" i="11" s="1"/>
  <c r="G63" i="11" s="1"/>
  <c r="G64" i="11" s="1"/>
  <c r="G65" i="11" s="1"/>
  <c r="G66" i="11" s="1"/>
  <c r="G67" i="11" s="1"/>
  <c r="G68" i="11" s="1"/>
  <c r="G69" i="11" s="1"/>
  <c r="G70" i="11" s="1"/>
  <c r="G71" i="11" s="1"/>
  <c r="G72" i="11" s="1"/>
  <c r="G73" i="11" s="1"/>
  <c r="G74" i="11" s="1"/>
  <c r="G75" i="11" s="1"/>
  <c r="F31" i="1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H25" i="11"/>
  <c r="C44" i="8" s="1"/>
  <c r="C50" i="8" s="1"/>
  <c r="C52" i="8" s="1"/>
  <c r="H27" i="10"/>
  <c r="H19" i="10"/>
  <c r="E84" i="9" s="1"/>
  <c r="E88" i="9"/>
  <c r="D32" i="9" s="1"/>
  <c r="D35" i="9" s="1"/>
  <c r="H17" i="10" l="1"/>
  <c r="D84" i="9" s="1"/>
  <c r="D88" i="9" s="1"/>
  <c r="C32" i="9" s="1"/>
  <c r="C35" i="9" s="1"/>
  <c r="G19" i="10"/>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C60" i="8"/>
  <c r="C54" i="8" s="1"/>
  <c r="C56" i="8"/>
  <c r="C57" i="8" s="1"/>
  <c r="D55" i="9" s="1"/>
  <c r="D58" i="9" s="1"/>
  <c r="D60" i="9" s="1"/>
  <c r="F19" i="10"/>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H23" i="10"/>
  <c r="B44" i="8" s="1"/>
  <c r="D60" i="8"/>
  <c r="D54" i="8" s="1"/>
  <c r="D56" i="8" s="1"/>
  <c r="D57" i="8" s="1"/>
  <c r="E55" i="9" s="1"/>
  <c r="E58" i="9" s="1"/>
  <c r="E60" i="9" s="1"/>
  <c r="B50" i="8" l="1"/>
  <c r="B52" i="8" s="1"/>
  <c r="G17" i="8"/>
  <c r="B60" i="8" l="1"/>
  <c r="B54" i="8" s="1"/>
  <c r="B56" i="8" s="1"/>
  <c r="B57" i="8" s="1"/>
  <c r="C55" i="9" s="1"/>
  <c r="C58" i="9" s="1"/>
  <c r="C60" i="9" s="1"/>
  <c r="C61" i="9" s="1"/>
  <c r="D61" i="9" s="1"/>
  <c r="E61" i="9" s="1"/>
</calcChain>
</file>

<file path=xl/sharedStrings.xml><?xml version="1.0" encoding="utf-8"?>
<sst xmlns="http://schemas.openxmlformats.org/spreadsheetml/2006/main" count="181" uniqueCount="122">
  <si>
    <t>(Intérêts des emprunts, agios, frais d'escompte)</t>
  </si>
  <si>
    <t>TOTAL DES RESSOURCES STABLES</t>
  </si>
  <si>
    <t>TOTAL DES BESOINS PERMANENTS</t>
  </si>
  <si>
    <t>AMORTISSEMENTS</t>
  </si>
  <si>
    <t>Durée</t>
  </si>
  <si>
    <t>AMORTISSEMENT ANNUEL</t>
  </si>
  <si>
    <t>MONTANT</t>
  </si>
  <si>
    <t>REMBOURSEMENT KRD</t>
  </si>
  <si>
    <t>TYPE INVESTISSEMENT</t>
  </si>
  <si>
    <t>TYPE EMPRUNT</t>
  </si>
  <si>
    <t>CAPACITE D'AUTOFINANCEMENT</t>
  </si>
  <si>
    <t>Année 1</t>
  </si>
  <si>
    <t>Année 2</t>
  </si>
  <si>
    <t>Année 3</t>
  </si>
  <si>
    <t>Autres</t>
  </si>
  <si>
    <t>Chiffre d'affaires</t>
  </si>
  <si>
    <t>TOTAL DES PRODUITS</t>
  </si>
  <si>
    <t>Fournitures non stockées (eau, électricité, gaz)</t>
  </si>
  <si>
    <t>Honoraires (comptables, avocats)</t>
  </si>
  <si>
    <t>Déplacements, missions</t>
  </si>
  <si>
    <t>Frais postaux, téléphone</t>
  </si>
  <si>
    <t>Impôts et taxes</t>
  </si>
  <si>
    <t>Charges de personnel</t>
  </si>
  <si>
    <t>Charges financières</t>
  </si>
  <si>
    <t>Autres charges</t>
  </si>
  <si>
    <t>Dotation aux amortissements et provisions</t>
  </si>
  <si>
    <t>Impôt sur les sociétés</t>
  </si>
  <si>
    <t>TOTAL DES CHARGES</t>
  </si>
  <si>
    <t>Capital année 1</t>
  </si>
  <si>
    <t>Capital année 2</t>
  </si>
  <si>
    <t>Capital année 3</t>
  </si>
  <si>
    <t>Intérêts année 1</t>
  </si>
  <si>
    <t>Intérêts année 2</t>
  </si>
  <si>
    <t>Intérêts année 3</t>
  </si>
  <si>
    <t>Immobilisations Incorporelles</t>
  </si>
  <si>
    <t>Immobilisations Corporelles</t>
  </si>
  <si>
    <t>Total des paiements :</t>
  </si>
  <si>
    <t>TOTAL DES BESOINS CIRCULANTS</t>
  </si>
  <si>
    <t>SOLDE</t>
  </si>
  <si>
    <t>REMBOURS. DU CAPITAL DES EMPRUNTS</t>
  </si>
  <si>
    <t>Immobilisations financières</t>
  </si>
  <si>
    <t>TOTAL DES BESOINS</t>
  </si>
  <si>
    <t>Capitaux propres</t>
  </si>
  <si>
    <t>Subventions</t>
  </si>
  <si>
    <t xml:space="preserve">Capitaux empruntés </t>
  </si>
  <si>
    <t>TOTAL DES RESSOURCES</t>
  </si>
  <si>
    <t>Assurances</t>
  </si>
  <si>
    <t>Fournitures diverses (Emballages,…)</t>
  </si>
  <si>
    <t>Loyer local + charges</t>
  </si>
  <si>
    <t>Entretien locaux et matériel</t>
  </si>
  <si>
    <t>Rémunération brute des salariés</t>
  </si>
  <si>
    <t>Charges salariales patronales</t>
  </si>
  <si>
    <t>Échéance</t>
  </si>
  <si>
    <t xml:space="preserve">Paiement </t>
  </si>
  <si>
    <t>Capital</t>
  </si>
  <si>
    <t>Intérêts</t>
  </si>
  <si>
    <t>Total des intérêts versés</t>
  </si>
  <si>
    <t>Nouveau montant à rembourser</t>
  </si>
  <si>
    <t>Investissements après le démarrage</t>
  </si>
  <si>
    <t>REMBOURSEMENT DU CAPITAL DES EMPRUNTS</t>
  </si>
  <si>
    <t>BESOINS HT</t>
  </si>
  <si>
    <t>RESSOURCES HT</t>
  </si>
  <si>
    <t xml:space="preserve">Nom du Créateur : </t>
  </si>
  <si>
    <t>Autres créances (TVA à récupérer)</t>
  </si>
  <si>
    <t>CAF</t>
  </si>
  <si>
    <t/>
  </si>
  <si>
    <t>Calculateur de prêts</t>
  </si>
  <si>
    <t>SOLDE CUMULE</t>
  </si>
  <si>
    <t>Cette feuille de calcul peut vous aider à calculer le coût d'un prêt. Entrez vos valeurs dans les cases jaunes, en remplaçant les exemples qui s'y trouvent. Le résultat sera affiché dans les cases vertes.
Cette feuille est verrouillée pour protéger les formules qui serviront à calculer vos résultats. Pour déverrouiller la feuille, sélectionnez Protection dans le menu Outils, puis cliquez sur Ôter la protection de la feuille. Cette feuille n'utilise pas de mot de passe.</t>
  </si>
  <si>
    <t>Montant du prêt :</t>
  </si>
  <si>
    <t>Taux d'intérêt annuel :</t>
  </si>
  <si>
    <t>Durée du prêt (en années) :</t>
  </si>
  <si>
    <t>Nombre de paiements par an :</t>
  </si>
  <si>
    <t>Nombre total d'échéances :</t>
  </si>
  <si>
    <t>Paiement par échéance :</t>
  </si>
  <si>
    <t>Total des intérêts versés :</t>
  </si>
  <si>
    <t>Achats</t>
  </si>
  <si>
    <t>Matières premières</t>
  </si>
  <si>
    <t>Marchandises</t>
  </si>
  <si>
    <t>Charges externes</t>
  </si>
  <si>
    <t>Frais d'établissement</t>
  </si>
  <si>
    <t>Transports et Location matériel (leasing)</t>
  </si>
  <si>
    <t>RESULTAT AVANT IMPÔTS</t>
  </si>
  <si>
    <t>RESULTAT NET</t>
  </si>
  <si>
    <t>Prélèvement gérant majoritaire</t>
  </si>
  <si>
    <t>Documentation générale et technique</t>
  </si>
  <si>
    <t>Cotisations sociales du gérant</t>
  </si>
  <si>
    <t>Prêt Nacre</t>
  </si>
  <si>
    <t>Prêt d'honneur Initiactive 95</t>
  </si>
  <si>
    <t xml:space="preserve">Prêt bancaire </t>
  </si>
  <si>
    <t xml:space="preserve">Apport personnel en capital </t>
  </si>
  <si>
    <t xml:space="preserve">Année 1 </t>
  </si>
  <si>
    <t xml:space="preserve">Calcul du Seuil de rentabilité </t>
  </si>
  <si>
    <t>CF / taux de marge sur coûts variables</t>
  </si>
  <si>
    <t>Marge brute</t>
  </si>
  <si>
    <t>Taux de marge brute en %</t>
  </si>
  <si>
    <t>Frais bancaires</t>
  </si>
  <si>
    <t xml:space="preserve">Publicité, marketing , frais de communication </t>
  </si>
  <si>
    <t>Fonds de commerce / Droit au bail</t>
  </si>
  <si>
    <t>Démarrage</t>
  </si>
  <si>
    <t>Frais de garantie et cotisations, frais bancaires</t>
  </si>
  <si>
    <t>(Taxe foncière ou autres)</t>
  </si>
  <si>
    <t>Marketing - Communication (Site internet, publicité, …)</t>
  </si>
  <si>
    <t xml:space="preserve">Aménagements et agencements (dont enseigne) </t>
  </si>
  <si>
    <t>Mobilier (bureaux, armoires, tables, chaises, …)</t>
  </si>
  <si>
    <t>Matériels de bureau et informatique (ordinateurs, photocopieurs, matériels audiovisuels et sonores …)</t>
  </si>
  <si>
    <t xml:space="preserve">Installations techniques, matériels et outillages </t>
  </si>
  <si>
    <t>Matériels de transport</t>
  </si>
  <si>
    <t xml:space="preserve">Dépôt de garantie (garantie pour local commercial ou autre) </t>
  </si>
  <si>
    <t>Stock de départ</t>
  </si>
  <si>
    <t>Variation du BFR</t>
  </si>
  <si>
    <t xml:space="preserve">Autres </t>
  </si>
  <si>
    <t>PRODUITS HT</t>
  </si>
  <si>
    <t>CHARGES HT</t>
  </si>
  <si>
    <t>Crédit ou découvert sur TVA</t>
  </si>
  <si>
    <t xml:space="preserve">Achats de sous-traitance </t>
  </si>
  <si>
    <t>Tudigo financement participatif</t>
  </si>
  <si>
    <t>Ventes de marchandises</t>
  </si>
  <si>
    <t>Ventes de produits finis</t>
  </si>
  <si>
    <t>Prestations de service</t>
  </si>
  <si>
    <t>Conseil (Expertise comptable, propriété intellectuelle, …)</t>
  </si>
  <si>
    <t>Compte courants d'associés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</si>
</sst>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3" formatCode="#,##0&quot; €&quot;;[Red]\-#,##0&quot; €&quot;"/>
    <numFmt numFmtId="193" formatCode="#,##0.00&quot; F&quot;;[Red]\-#,##0.00&quot; F&quot;"/>
    <numFmt numFmtId="207" formatCode="#,##0.00&quot;€&quot;"/>
    <numFmt numFmtId="208" formatCode="#,##0&quot;€&quot;"/>
    <numFmt numFmtId="211" formatCode="0.00\ %"/>
    <numFmt numFmtId="217" formatCode="#,##0\ [$€-1]"/>
  </numFmts>
  <fonts count="28">
    <font>
      <sz val="10"/>
      <name val="Geneva"/>
    </font>
    <font>
      <sz val="10"/>
      <name val="Geneva"/>
    </font>
    <font>
      <sz val="9"/>
      <name val="Geneva"/>
    </font>
    <font>
      <sz val="12"/>
      <name val="Arial"/>
      <family val="2"/>
    </font>
    <font>
      <sz val="10"/>
      <name val="Arial"/>
      <family val="2"/>
    </font>
    <font>
      <b/>
      <sz val="14"/>
      <color indexed="8"/>
      <name val="Arial"/>
      <family val="2"/>
    </font>
    <font>
      <sz val="9"/>
      <color indexed="8"/>
      <name val="Arial"/>
      <family val="2"/>
    </font>
    <font>
      <b/>
      <sz val="12"/>
      <color indexed="8"/>
      <name val="Arial"/>
      <family val="2"/>
    </font>
    <font>
      <sz val="9"/>
      <name val="Arial"/>
      <family val="2"/>
    </font>
    <font>
      <b/>
      <i/>
      <sz val="12"/>
      <color indexed="8"/>
      <name val="Arial"/>
      <family val="2"/>
    </font>
    <font>
      <b/>
      <sz val="12"/>
      <name val="Arial"/>
      <family val="2"/>
    </font>
    <font>
      <b/>
      <i/>
      <sz val="12"/>
      <name val="Arial"/>
      <family val="2"/>
    </font>
    <font>
      <b/>
      <sz val="14"/>
      <name val="Arial"/>
      <family val="2"/>
    </font>
    <font>
      <sz val="10"/>
      <color indexed="8"/>
      <name val="Arial"/>
      <family val="2"/>
    </font>
    <font>
      <b/>
      <sz val="10"/>
      <name val="Arial"/>
      <family val="2"/>
    </font>
    <font>
      <sz val="10"/>
      <color indexed="10"/>
      <name val="Arial"/>
      <family val="2"/>
    </font>
    <font>
      <sz val="22"/>
      <color indexed="9"/>
      <name val="Arial"/>
      <family val="2"/>
    </font>
    <font>
      <sz val="10"/>
      <color indexed="23"/>
      <name val="Arial"/>
      <family val="2"/>
    </font>
    <font>
      <sz val="9"/>
      <color indexed="23"/>
      <name val="Geneva"/>
    </font>
    <font>
      <sz val="10"/>
      <color indexed="43"/>
      <name val="Arial"/>
      <family val="2"/>
    </font>
    <font>
      <sz val="9"/>
      <color indexed="43"/>
      <name val="Geneva"/>
    </font>
    <font>
      <b/>
      <sz val="10"/>
      <color indexed="43"/>
      <name val="Arial"/>
      <family val="2"/>
    </font>
    <font>
      <b/>
      <u/>
      <sz val="10"/>
      <color indexed="8"/>
      <name val="Arial"/>
      <family val="2"/>
    </font>
    <font>
      <b/>
      <sz val="10"/>
      <color indexed="10"/>
      <name val="Arial"/>
      <family val="2"/>
    </font>
    <font>
      <u/>
      <sz val="10"/>
      <name val="Arial"/>
      <family val="2"/>
    </font>
    <font>
      <sz val="10"/>
      <color indexed="8"/>
      <name val="Arial"/>
      <family val="2"/>
    </font>
    <font>
      <b/>
      <sz val="12"/>
      <name val="Arial"/>
      <family val="2"/>
    </font>
    <font>
      <sz val="10"/>
      <color rgb="FFFF0000"/>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1"/>
        <bgColor indexed="64"/>
      </patternFill>
    </fill>
  </fills>
  <borders count="27">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193"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4" fillId="0" borderId="0" xfId="0" applyFont="1" applyProtection="1"/>
    <xf numFmtId="0" fontId="4" fillId="0" borderId="0" xfId="0" applyFont="1" applyAlignment="1" applyProtection="1">
      <alignment horizontal="center"/>
    </xf>
    <xf numFmtId="211" fontId="4" fillId="2" borderId="1" xfId="0" applyNumberFormat="1" applyFont="1" applyFill="1" applyBorder="1" applyAlignment="1" applyProtection="1">
      <protection locked="0"/>
    </xf>
    <xf numFmtId="0" fontId="4" fillId="0" borderId="0" xfId="0" applyFont="1" applyBorder="1" applyProtection="1"/>
    <xf numFmtId="0" fontId="4" fillId="2" borderId="2" xfId="0" applyFont="1" applyFill="1" applyBorder="1" applyProtection="1">
      <protection locked="0"/>
    </xf>
    <xf numFmtId="0" fontId="4" fillId="2" borderId="3" xfId="0" applyFont="1" applyFill="1" applyBorder="1" applyProtection="1">
      <protection locked="0"/>
    </xf>
    <xf numFmtId="0" fontId="4" fillId="3" borderId="1" xfId="0" applyFont="1" applyFill="1" applyBorder="1" applyProtection="1"/>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xf>
    <xf numFmtId="0" fontId="4" fillId="3" borderId="7" xfId="0" applyFont="1" applyFill="1" applyBorder="1" applyAlignment="1" applyProtection="1">
      <alignment horizontal="center"/>
    </xf>
    <xf numFmtId="208" fontId="4" fillId="2" borderId="2" xfId="1" applyNumberFormat="1" applyFont="1" applyFill="1" applyBorder="1" applyAlignment="1" applyProtection="1">
      <protection locked="0"/>
    </xf>
    <xf numFmtId="207" fontId="4" fillId="3" borderId="2" xfId="1" applyNumberFormat="1" applyFont="1" applyFill="1" applyBorder="1" applyAlignment="1" applyProtection="1"/>
    <xf numFmtId="207" fontId="4" fillId="3" borderId="3" xfId="0" applyNumberFormat="1" applyFont="1" applyFill="1" applyBorder="1" applyAlignment="1" applyProtection="1"/>
    <xf numFmtId="207" fontId="4" fillId="3" borderId="1" xfId="0" applyNumberFormat="1" applyFont="1" applyFill="1" applyBorder="1" applyAlignment="1" applyProtection="1"/>
    <xf numFmtId="207" fontId="4" fillId="3" borderId="8" xfId="0" applyNumberFormat="1" applyFont="1" applyFill="1" applyBorder="1" applyProtection="1"/>
    <xf numFmtId="207" fontId="4" fillId="3" borderId="3" xfId="0" applyNumberFormat="1" applyFont="1" applyFill="1" applyBorder="1" applyProtection="1"/>
    <xf numFmtId="207" fontId="4" fillId="3" borderId="9" xfId="0" applyNumberFormat="1" applyFont="1" applyFill="1" applyBorder="1" applyProtection="1"/>
    <xf numFmtId="207" fontId="4" fillId="3" borderId="1" xfId="0" applyNumberFormat="1" applyFont="1" applyFill="1" applyBorder="1" applyProtection="1"/>
    <xf numFmtId="208" fontId="13" fillId="0" borderId="10" xfId="0" applyNumberFormat="1" applyFont="1" applyBorder="1" applyProtection="1"/>
    <xf numFmtId="208" fontId="4" fillId="0" borderId="10" xfId="0" applyNumberFormat="1" applyFont="1" applyBorder="1" applyProtection="1"/>
    <xf numFmtId="208" fontId="4" fillId="0" borderId="11" xfId="0" applyNumberFormat="1" applyFont="1" applyBorder="1" applyProtection="1"/>
    <xf numFmtId="0" fontId="15" fillId="0" borderId="12" xfId="0" applyFont="1" applyBorder="1" applyAlignment="1" applyProtection="1">
      <alignment horizontal="left" vertical="top" wrapText="1"/>
      <protection locked="0"/>
    </xf>
    <xf numFmtId="0" fontId="15" fillId="0" borderId="12" xfId="0" applyFont="1" applyBorder="1" applyAlignment="1" applyProtection="1">
      <alignment vertical="top" wrapText="1"/>
      <protection locked="0"/>
    </xf>
    <xf numFmtId="0" fontId="23" fillId="0" borderId="12" xfId="0" applyFont="1" applyBorder="1" applyAlignment="1" applyProtection="1">
      <alignment vertical="top" wrapText="1"/>
      <protection locked="0"/>
    </xf>
    <xf numFmtId="208" fontId="15" fillId="0" borderId="10" xfId="0" applyNumberFormat="1" applyFont="1" applyBorder="1" applyProtection="1">
      <protection locked="0"/>
    </xf>
    <xf numFmtId="208" fontId="15" fillId="0" borderId="11" xfId="0" applyNumberFormat="1" applyFont="1" applyBorder="1" applyProtection="1">
      <protection locked="0"/>
    </xf>
    <xf numFmtId="208" fontId="15" fillId="5" borderId="10" xfId="0" applyNumberFormat="1" applyFont="1" applyFill="1" applyBorder="1" applyProtection="1">
      <protection locked="0"/>
    </xf>
    <xf numFmtId="0" fontId="12" fillId="0" borderId="0" xfId="0" applyFont="1" applyProtection="1"/>
    <xf numFmtId="217" fontId="4" fillId="0" borderId="0" xfId="0" applyNumberFormat="1" applyFont="1" applyProtection="1"/>
    <xf numFmtId="0" fontId="10" fillId="0" borderId="13" xfId="0" applyFont="1" applyBorder="1" applyAlignment="1" applyProtection="1">
      <alignment horizontal="right" vertical="top" wrapText="1"/>
    </xf>
    <xf numFmtId="217" fontId="7" fillId="0" borderId="14" xfId="0" applyNumberFormat="1" applyFont="1" applyBorder="1" applyAlignment="1" applyProtection="1">
      <alignment horizontal="center" vertical="top" wrapText="1"/>
    </xf>
    <xf numFmtId="217" fontId="10" fillId="0" borderId="0" xfId="0" applyNumberFormat="1" applyFont="1" applyProtection="1"/>
    <xf numFmtId="0" fontId="10" fillId="0" borderId="0" xfId="0" applyFont="1" applyProtection="1"/>
    <xf numFmtId="0" fontId="5" fillId="6" borderId="15" xfId="0" applyFont="1" applyFill="1" applyBorder="1" applyAlignment="1" applyProtection="1">
      <alignment vertical="top" wrapText="1"/>
    </xf>
    <xf numFmtId="217" fontId="3" fillId="6" borderId="16" xfId="0" applyNumberFormat="1" applyFont="1" applyFill="1" applyBorder="1" applyAlignment="1" applyProtection="1">
      <alignment horizontal="right" vertical="top" wrapText="1"/>
    </xf>
    <xf numFmtId="217" fontId="3" fillId="6" borderId="17" xfId="0" applyNumberFormat="1" applyFont="1" applyFill="1" applyBorder="1" applyAlignment="1" applyProtection="1">
      <alignment horizontal="right" vertical="top" wrapText="1"/>
    </xf>
    <xf numFmtId="0" fontId="5" fillId="5" borderId="12" xfId="0" applyFont="1" applyFill="1" applyBorder="1" applyAlignment="1" applyProtection="1">
      <alignment vertical="top" wrapText="1"/>
    </xf>
    <xf numFmtId="217" fontId="3" fillId="5" borderId="10" xfId="0" applyNumberFormat="1" applyFont="1" applyFill="1" applyBorder="1" applyAlignment="1" applyProtection="1">
      <alignment horizontal="right" vertical="top" wrapText="1"/>
    </xf>
    <xf numFmtId="217" fontId="3" fillId="5" borderId="11" xfId="0" applyNumberFormat="1" applyFont="1" applyFill="1" applyBorder="1" applyAlignment="1" applyProtection="1">
      <alignment horizontal="right" vertical="top" wrapText="1"/>
    </xf>
    <xf numFmtId="217" fontId="4" fillId="5" borderId="0" xfId="0" applyNumberFormat="1" applyFont="1" applyFill="1" applyProtection="1"/>
    <xf numFmtId="0" fontId="4" fillId="5" borderId="0" xfId="0" applyFont="1" applyFill="1" applyProtection="1"/>
    <xf numFmtId="0" fontId="9" fillId="0" borderId="12" xfId="0" applyFont="1" applyBorder="1" applyAlignment="1" applyProtection="1">
      <alignment vertical="top" wrapText="1"/>
    </xf>
    <xf numFmtId="217" fontId="3" fillId="0" borderId="10" xfId="0" applyNumberFormat="1" applyFont="1" applyBorder="1" applyAlignment="1" applyProtection="1">
      <alignment horizontal="right" vertical="top" wrapText="1"/>
    </xf>
    <xf numFmtId="217" fontId="3" fillId="0" borderId="11" xfId="0" applyNumberFormat="1" applyFont="1" applyBorder="1" applyAlignment="1" applyProtection="1">
      <alignment horizontal="right" vertical="top" wrapText="1"/>
    </xf>
    <xf numFmtId="0" fontId="13" fillId="0" borderId="12" xfId="0" applyFont="1" applyBorder="1" applyAlignment="1" applyProtection="1">
      <alignment vertical="top" wrapText="1"/>
    </xf>
    <xf numFmtId="0" fontId="6" fillId="0" borderId="12" xfId="0" applyFont="1" applyBorder="1" applyAlignment="1" applyProtection="1">
      <alignment vertical="top" wrapText="1"/>
    </xf>
    <xf numFmtId="0" fontId="3" fillId="0" borderId="12" xfId="0" applyFont="1" applyBorder="1" applyAlignment="1" applyProtection="1">
      <alignment horizontal="right" vertical="top" wrapText="1"/>
    </xf>
    <xf numFmtId="0" fontId="7" fillId="0" borderId="15" xfId="0" applyFont="1" applyBorder="1" applyAlignment="1" applyProtection="1">
      <alignment vertical="top" wrapText="1"/>
    </xf>
    <xf numFmtId="217" fontId="4" fillId="0" borderId="16" xfId="0" applyNumberFormat="1" applyFont="1" applyBorder="1" applyAlignment="1" applyProtection="1">
      <alignment horizontal="right" vertical="top" wrapText="1"/>
    </xf>
    <xf numFmtId="0" fontId="7" fillId="0" borderId="12" xfId="0" applyFont="1" applyBorder="1" applyAlignment="1" applyProtection="1">
      <alignment vertical="top" wrapText="1"/>
    </xf>
    <xf numFmtId="217" fontId="4" fillId="0" borderId="10" xfId="0" applyNumberFormat="1" applyFont="1" applyBorder="1" applyAlignment="1" applyProtection="1">
      <alignment horizontal="right" vertical="top" wrapText="1"/>
    </xf>
    <xf numFmtId="217" fontId="4" fillId="0" borderId="11" xfId="0" applyNumberFormat="1" applyFont="1" applyBorder="1" applyAlignment="1" applyProtection="1">
      <alignment horizontal="right" vertical="top" wrapText="1"/>
    </xf>
    <xf numFmtId="0" fontId="4" fillId="0" borderId="12" xfId="0" applyFont="1" applyBorder="1" applyProtection="1"/>
    <xf numFmtId="0" fontId="10" fillId="0" borderId="15" xfId="0" applyFont="1" applyBorder="1" applyProtection="1"/>
    <xf numFmtId="0" fontId="10" fillId="0" borderId="12" xfId="0" applyFont="1" applyBorder="1" applyProtection="1"/>
    <xf numFmtId="0" fontId="11" fillId="0" borderId="12" xfId="0" applyFont="1" applyBorder="1" applyProtection="1"/>
    <xf numFmtId="0" fontId="12" fillId="0" borderId="15" xfId="0" applyFont="1" applyBorder="1" applyProtection="1"/>
    <xf numFmtId="0" fontId="8" fillId="0" borderId="12" xfId="0" applyFont="1" applyBorder="1" applyAlignment="1" applyProtection="1">
      <alignment horizontal="left" vertical="top" wrapText="1"/>
    </xf>
    <xf numFmtId="0" fontId="5" fillId="5" borderId="15" xfId="0" applyFont="1" applyFill="1" applyBorder="1" applyAlignment="1" applyProtection="1">
      <alignment vertical="top" wrapText="1"/>
    </xf>
    <xf numFmtId="0" fontId="4" fillId="0" borderId="14" xfId="0" applyFont="1" applyBorder="1" applyProtection="1"/>
    <xf numFmtId="217" fontId="4" fillId="0" borderId="14" xfId="0" applyNumberFormat="1" applyFont="1" applyBorder="1" applyAlignment="1" applyProtection="1"/>
    <xf numFmtId="0" fontId="12" fillId="5" borderId="16" xfId="0" applyFont="1" applyFill="1" applyBorder="1" applyProtection="1"/>
    <xf numFmtId="217" fontId="4" fillId="5" borderId="16" xfId="0" applyNumberFormat="1" applyFont="1" applyFill="1" applyBorder="1" applyAlignment="1" applyProtection="1"/>
    <xf numFmtId="0" fontId="12" fillId="0" borderId="16" xfId="0" applyFont="1" applyBorder="1" applyProtection="1"/>
    <xf numFmtId="217" fontId="10" fillId="0" borderId="16" xfId="0" applyNumberFormat="1" applyFont="1" applyBorder="1" applyProtection="1"/>
    <xf numFmtId="217" fontId="10" fillId="0" borderId="16" xfId="0" applyNumberFormat="1" applyFont="1" applyBorder="1" applyAlignment="1" applyProtection="1">
      <alignment horizontal="center"/>
    </xf>
    <xf numFmtId="3" fontId="4" fillId="0" borderId="13" xfId="0" applyNumberFormat="1" applyFont="1" applyBorder="1" applyProtection="1"/>
    <xf numFmtId="217" fontId="4" fillId="0" borderId="14" xfId="0" applyNumberFormat="1" applyFont="1" applyBorder="1" applyProtection="1"/>
    <xf numFmtId="3" fontId="4" fillId="0" borderId="12" xfId="0" applyNumberFormat="1" applyFont="1" applyBorder="1" applyAlignment="1" applyProtection="1">
      <alignment horizontal="right" vertical="top" wrapText="1"/>
    </xf>
    <xf numFmtId="217" fontId="4" fillId="0" borderId="10" xfId="0" applyNumberFormat="1" applyFont="1" applyBorder="1" applyProtection="1"/>
    <xf numFmtId="0" fontId="4" fillId="0" borderId="10" xfId="0" applyFont="1" applyBorder="1" applyProtection="1"/>
    <xf numFmtId="3" fontId="4" fillId="0" borderId="12" xfId="0" applyNumberFormat="1" applyFont="1" applyBorder="1" applyProtection="1"/>
    <xf numFmtId="0" fontId="22" fillId="0" borderId="12" xfId="0" applyFont="1" applyBorder="1" applyAlignment="1" applyProtection="1">
      <alignment vertical="top" wrapText="1"/>
    </xf>
    <xf numFmtId="3" fontId="4" fillId="0" borderId="18" xfId="0" applyNumberFormat="1" applyFont="1" applyBorder="1" applyAlignment="1" applyProtection="1">
      <alignment horizontal="right" vertical="top" wrapText="1"/>
    </xf>
    <xf numFmtId="217" fontId="4" fillId="0" borderId="19" xfId="0" applyNumberFormat="1" applyFont="1" applyBorder="1" applyAlignment="1" applyProtection="1">
      <alignment horizontal="right" vertical="top" wrapText="1"/>
    </xf>
    <xf numFmtId="217" fontId="4" fillId="0" borderId="19" xfId="0" applyNumberFormat="1" applyFont="1" applyBorder="1" applyProtection="1"/>
    <xf numFmtId="217" fontId="4" fillId="0" borderId="16" xfId="0" applyNumberFormat="1" applyFont="1" applyBorder="1" applyProtection="1"/>
    <xf numFmtId="217" fontId="4" fillId="7" borderId="20" xfId="0" applyNumberFormat="1" applyFont="1" applyFill="1" applyBorder="1" applyProtection="1"/>
    <xf numFmtId="217" fontId="4" fillId="0" borderId="21" xfId="0" applyNumberFormat="1" applyFont="1" applyBorder="1" applyProtection="1"/>
    <xf numFmtId="217" fontId="4" fillId="7" borderId="16" xfId="0" applyNumberFormat="1" applyFont="1" applyFill="1" applyBorder="1" applyProtection="1"/>
    <xf numFmtId="217" fontId="4" fillId="0" borderId="17" xfId="0" applyNumberFormat="1" applyFont="1" applyBorder="1" applyProtection="1"/>
    <xf numFmtId="0" fontId="10" fillId="0" borderId="13" xfId="0" applyFont="1" applyBorder="1" applyAlignment="1" applyProtection="1">
      <alignment horizontal="center"/>
    </xf>
    <xf numFmtId="0" fontId="10" fillId="0" borderId="0" xfId="0" applyFont="1" applyAlignment="1" applyProtection="1">
      <alignment horizontal="center"/>
    </xf>
    <xf numFmtId="0" fontId="10" fillId="0" borderId="0" xfId="0" applyFont="1" applyBorder="1" applyAlignment="1" applyProtection="1">
      <alignment horizontal="center"/>
    </xf>
    <xf numFmtId="0" fontId="12" fillId="6" borderId="15" xfId="0" applyFont="1" applyFill="1" applyBorder="1" applyProtection="1"/>
    <xf numFmtId="208" fontId="4" fillId="6" borderId="16" xfId="0" applyNumberFormat="1" applyFont="1" applyFill="1" applyBorder="1" applyProtection="1"/>
    <xf numFmtId="208" fontId="4" fillId="6" borderId="17" xfId="0" applyNumberFormat="1" applyFont="1" applyFill="1" applyBorder="1" applyProtection="1"/>
    <xf numFmtId="208" fontId="4" fillId="0" borderId="16" xfId="0" applyNumberFormat="1" applyFont="1" applyBorder="1" applyProtection="1"/>
    <xf numFmtId="208" fontId="4" fillId="0" borderId="0" xfId="0" applyNumberFormat="1" applyFont="1" applyBorder="1" applyProtection="1"/>
    <xf numFmtId="0" fontId="5" fillId="6" borderId="16" xfId="0" applyFont="1" applyFill="1" applyBorder="1" applyProtection="1"/>
    <xf numFmtId="208" fontId="13" fillId="6" borderId="16" xfId="0" applyNumberFormat="1" applyFont="1" applyFill="1" applyBorder="1" applyProtection="1"/>
    <xf numFmtId="0" fontId="4" fillId="0" borderId="0" xfId="0" quotePrefix="1" applyFont="1" applyAlignment="1" applyProtection="1">
      <alignment horizontal="center"/>
    </xf>
    <xf numFmtId="207" fontId="4" fillId="0" borderId="0" xfId="0" applyNumberFormat="1" applyFont="1" applyAlignment="1" applyProtection="1">
      <alignment horizontal="center"/>
    </xf>
    <xf numFmtId="0" fontId="24" fillId="0" borderId="0" xfId="0" applyFont="1" applyAlignment="1" applyProtection="1">
      <alignment horizontal="center"/>
    </xf>
    <xf numFmtId="217" fontId="25" fillId="0" borderId="10" xfId="0" applyNumberFormat="1" applyFont="1" applyBorder="1" applyProtection="1"/>
    <xf numFmtId="217" fontId="25" fillId="0" borderId="11" xfId="0" applyNumberFormat="1" applyFont="1" applyBorder="1" applyProtection="1"/>
    <xf numFmtId="217" fontId="25" fillId="0" borderId="14" xfId="0" applyNumberFormat="1" applyFont="1" applyBorder="1" applyProtection="1"/>
    <xf numFmtId="0" fontId="25" fillId="0" borderId="12" xfId="0" applyFont="1" applyBorder="1" applyAlignment="1" applyProtection="1">
      <alignment vertical="top" wrapText="1"/>
    </xf>
    <xf numFmtId="183" fontId="4" fillId="7" borderId="10" xfId="0" applyNumberFormat="1" applyFont="1" applyFill="1" applyBorder="1" applyProtection="1"/>
    <xf numFmtId="0" fontId="10" fillId="0" borderId="0" xfId="0" applyFont="1" applyFill="1" applyBorder="1" applyAlignment="1" applyProtection="1">
      <alignment horizontal="right"/>
      <protection locked="0"/>
    </xf>
    <xf numFmtId="0" fontId="4" fillId="2" borderId="22" xfId="0" applyFont="1" applyFill="1" applyBorder="1" applyAlignment="1" applyProtection="1">
      <alignment horizontal="left" vertical="center"/>
      <protection locked="0"/>
    </xf>
    <xf numFmtId="208" fontId="4" fillId="5" borderId="10" xfId="0" applyNumberFormat="1" applyFont="1" applyFill="1" applyBorder="1" applyProtection="1"/>
    <xf numFmtId="49" fontId="14" fillId="2" borderId="23" xfId="0" applyNumberFormat="1" applyFont="1" applyFill="1" applyBorder="1" applyAlignment="1" applyProtection="1">
      <alignment horizontal="left" vertical="center"/>
      <protection locked="0"/>
    </xf>
    <xf numFmtId="49" fontId="14" fillId="2" borderId="23" xfId="0" applyNumberFormat="1" applyFont="1" applyFill="1" applyBorder="1" applyAlignment="1" applyProtection="1">
      <alignment horizontal="left" vertical="center"/>
    </xf>
    <xf numFmtId="0" fontId="12" fillId="6" borderId="16" xfId="0" applyFont="1" applyFill="1" applyBorder="1" applyProtection="1"/>
    <xf numFmtId="0" fontId="12" fillId="6" borderId="13" xfId="0" applyFont="1" applyFill="1" applyBorder="1" applyProtection="1"/>
    <xf numFmtId="208" fontId="4" fillId="6" borderId="14" xfId="0" applyNumberFormat="1" applyFont="1" applyFill="1" applyBorder="1" applyProtection="1"/>
    <xf numFmtId="0" fontId="4" fillId="5" borderId="0" xfId="0" applyFont="1" applyFill="1" applyBorder="1" applyProtection="1"/>
    <xf numFmtId="0" fontId="12" fillId="5" borderId="19" xfId="0" applyFont="1" applyFill="1" applyBorder="1" applyProtection="1"/>
    <xf numFmtId="208" fontId="4" fillId="5" borderId="19" xfId="0" applyNumberFormat="1" applyFont="1" applyFill="1" applyBorder="1" applyProtection="1"/>
    <xf numFmtId="0" fontId="26" fillId="5" borderId="14" xfId="0" applyFont="1" applyFill="1" applyBorder="1" applyProtection="1"/>
    <xf numFmtId="10" fontId="4" fillId="5" borderId="14" xfId="2" applyNumberFormat="1" applyFont="1" applyFill="1" applyBorder="1" applyProtection="1"/>
    <xf numFmtId="0" fontId="26" fillId="5" borderId="10" xfId="0" applyFont="1" applyFill="1" applyBorder="1" applyProtection="1"/>
    <xf numFmtId="208" fontId="4" fillId="0" borderId="10" xfId="0" quotePrefix="1" applyNumberFormat="1" applyFont="1" applyBorder="1" applyAlignment="1" applyProtection="1">
      <alignment horizontal="center"/>
    </xf>
    <xf numFmtId="208" fontId="4" fillId="0" borderId="11" xfId="0" quotePrefix="1" applyNumberFormat="1" applyFont="1" applyBorder="1" applyAlignment="1" applyProtection="1">
      <alignment horizontal="center"/>
    </xf>
    <xf numFmtId="217" fontId="27" fillId="0" borderId="0" xfId="0" applyNumberFormat="1" applyFont="1" applyProtection="1"/>
    <xf numFmtId="0" fontId="15" fillId="0" borderId="14" xfId="0" applyFont="1" applyBorder="1" applyProtection="1">
      <protection locked="0"/>
    </xf>
    <xf numFmtId="208" fontId="4" fillId="0" borderId="10" xfId="0" applyNumberFormat="1" applyFont="1" applyBorder="1" applyProtection="1">
      <protection locked="0"/>
    </xf>
    <xf numFmtId="1" fontId="4" fillId="0" borderId="10" xfId="0" applyNumberFormat="1" applyFont="1" applyBorder="1" applyAlignment="1" applyProtection="1">
      <alignment horizontal="right" vertical="top" wrapText="1"/>
    </xf>
    <xf numFmtId="0" fontId="15" fillId="0" borderId="10" xfId="0" applyFont="1" applyBorder="1" applyProtection="1">
      <protection locked="0"/>
    </xf>
    <xf numFmtId="0" fontId="4" fillId="0" borderId="13" xfId="0" applyFont="1" applyBorder="1" applyProtection="1"/>
    <xf numFmtId="0" fontId="4" fillId="0" borderId="24" xfId="0" applyFont="1" applyBorder="1" applyProtection="1"/>
    <xf numFmtId="0" fontId="4" fillId="0" borderId="25" xfId="0" applyFont="1" applyBorder="1" applyProtection="1"/>
    <xf numFmtId="0" fontId="4" fillId="0" borderId="11" xfId="0" applyFont="1" applyBorder="1" applyProtection="1"/>
    <xf numFmtId="0" fontId="4" fillId="0" borderId="18" xfId="0" applyFont="1" applyBorder="1" applyProtection="1"/>
    <xf numFmtId="0" fontId="4" fillId="0" borderId="26" xfId="0" applyFont="1" applyBorder="1" applyProtection="1"/>
    <xf numFmtId="0" fontId="4" fillId="0" borderId="21" xfId="0" applyFont="1" applyBorder="1" applyProtection="1"/>
    <xf numFmtId="0" fontId="13" fillId="0" borderId="12" xfId="0" applyNumberFormat="1" applyFont="1" applyBorder="1" applyAlignment="1" applyProtection="1">
      <alignment vertical="top" wrapText="1"/>
    </xf>
    <xf numFmtId="208" fontId="27" fillId="0" borderId="10" xfId="0" applyNumberFormat="1" applyFont="1" applyBorder="1" applyProtection="1"/>
    <xf numFmtId="208" fontId="27" fillId="0" borderId="11" xfId="0" applyNumberFormat="1" applyFont="1" applyBorder="1" applyProtection="1"/>
    <xf numFmtId="0" fontId="4" fillId="0" borderId="12" xfId="0" applyFont="1" applyBorder="1" applyAlignment="1" applyProtection="1">
      <alignment horizontal="left" vertical="top" wrapText="1"/>
      <protection locked="0"/>
    </xf>
    <xf numFmtId="0" fontId="10" fillId="0" borderId="14" xfId="0" applyNumberFormat="1" applyFont="1" applyBorder="1" applyAlignment="1" applyProtection="1">
      <alignment horizontal="center"/>
    </xf>
    <xf numFmtId="217" fontId="10" fillId="0" borderId="14" xfId="0" applyNumberFormat="1" applyFont="1" applyBorder="1" applyAlignment="1" applyProtection="1">
      <alignment horizontal="center" vertical="top" wrapText="1"/>
    </xf>
    <xf numFmtId="0" fontId="10" fillId="0" borderId="14" xfId="0" applyNumberFormat="1" applyFont="1" applyBorder="1" applyAlignment="1" applyProtection="1">
      <alignment horizontal="center" vertical="top" wrapText="1"/>
    </xf>
    <xf numFmtId="217" fontId="4" fillId="0" borderId="10" xfId="0" applyNumberFormat="1" applyFont="1" applyBorder="1" applyAlignment="1" applyProtection="1">
      <alignment horizontal="right" vertical="top" wrapText="1"/>
      <protection locked="0"/>
    </xf>
    <xf numFmtId="217" fontId="4" fillId="0" borderId="11" xfId="0" applyNumberFormat="1" applyFont="1" applyBorder="1" applyAlignment="1" applyProtection="1">
      <alignment horizontal="right" vertical="top" wrapText="1"/>
      <protection locked="0"/>
    </xf>
    <xf numFmtId="183" fontId="4" fillId="0" borderId="10" xfId="0" applyNumberFormat="1" applyFont="1" applyBorder="1" applyProtection="1">
      <protection locked="0"/>
    </xf>
    <xf numFmtId="183" fontId="4" fillId="0" borderId="11" xfId="0" applyNumberFormat="1" applyFont="1" applyBorder="1" applyProtection="1">
      <protection locked="0"/>
    </xf>
    <xf numFmtId="217" fontId="4" fillId="0" borderId="10" xfId="0" applyNumberFormat="1" applyFont="1" applyBorder="1" applyProtection="1">
      <protection locked="0"/>
    </xf>
    <xf numFmtId="183" fontId="4" fillId="0" borderId="10" xfId="0" applyNumberFormat="1" applyFont="1" applyBorder="1" applyProtection="1"/>
    <xf numFmtId="183" fontId="4" fillId="0" borderId="11" xfId="0" applyNumberFormat="1" applyFont="1" applyBorder="1" applyProtection="1"/>
    <xf numFmtId="183" fontId="4" fillId="0" borderId="16" xfId="0" applyNumberFormat="1" applyFont="1" applyBorder="1" applyProtection="1"/>
    <xf numFmtId="183" fontId="4" fillId="7" borderId="16" xfId="0" applyNumberFormat="1" applyFont="1" applyFill="1" applyBorder="1" applyProtection="1"/>
    <xf numFmtId="183" fontId="4" fillId="0" borderId="17" xfId="0" applyNumberFormat="1" applyFont="1" applyBorder="1" applyProtection="1"/>
    <xf numFmtId="183" fontId="4" fillId="5" borderId="10" xfId="0" applyNumberFormat="1" applyFont="1" applyFill="1" applyBorder="1" applyProtection="1"/>
    <xf numFmtId="183" fontId="4" fillId="5" borderId="16" xfId="0" applyNumberFormat="1" applyFont="1" applyFill="1" applyBorder="1" applyProtection="1"/>
    <xf numFmtId="217" fontId="4" fillId="0" borderId="17" xfId="0" applyNumberFormat="1" applyFont="1" applyBorder="1" applyAlignment="1" applyProtection="1">
      <alignment horizontal="right" vertical="top" wrapText="1"/>
    </xf>
    <xf numFmtId="217" fontId="4" fillId="7" borderId="16" xfId="0" applyNumberFormat="1" applyFont="1" applyFill="1" applyBorder="1" applyAlignment="1" applyProtection="1">
      <alignment horizontal="right" vertical="top" wrapText="1"/>
    </xf>
    <xf numFmtId="217" fontId="4" fillId="5" borderId="10" xfId="0" applyNumberFormat="1" applyFont="1" applyFill="1" applyBorder="1" applyAlignment="1" applyProtection="1">
      <alignment horizontal="right" vertical="top" wrapText="1"/>
    </xf>
    <xf numFmtId="217" fontId="4" fillId="5" borderId="16" xfId="0" applyNumberFormat="1" applyFont="1" applyFill="1" applyBorder="1" applyAlignment="1" applyProtection="1">
      <alignment vertical="top" wrapText="1"/>
    </xf>
    <xf numFmtId="217" fontId="4" fillId="5" borderId="17" xfId="0" applyNumberFormat="1" applyFont="1" applyFill="1" applyBorder="1" applyAlignment="1" applyProtection="1">
      <alignment vertical="top" wrapText="1"/>
    </xf>
    <xf numFmtId="3" fontId="4" fillId="0" borderId="12" xfId="0" applyNumberFormat="1" applyFont="1" applyBorder="1" applyAlignment="1" applyProtection="1">
      <alignment horizontal="right" vertical="top" wrapText="1"/>
      <protection locked="0"/>
    </xf>
    <xf numFmtId="208" fontId="4" fillId="5" borderId="10" xfId="0" applyNumberFormat="1" applyFont="1" applyFill="1" applyBorder="1" applyProtection="1">
      <protection locked="0"/>
    </xf>
    <xf numFmtId="217" fontId="27" fillId="0" borderId="10" xfId="0" applyNumberFormat="1" applyFont="1" applyBorder="1" applyAlignment="1" applyProtection="1">
      <alignment horizontal="right" vertical="top" wrapText="1"/>
      <protection locked="0"/>
    </xf>
    <xf numFmtId="217" fontId="27" fillId="0" borderId="10" xfId="0" applyNumberFormat="1" applyFont="1" applyBorder="1" applyAlignment="1" applyProtection="1">
      <alignment horizontal="right" vertical="top" wrapText="1"/>
    </xf>
    <xf numFmtId="208" fontId="4" fillId="0" borderId="0" xfId="0" applyNumberFormat="1" applyFont="1" applyBorder="1" applyAlignment="1" applyProtection="1">
      <alignment horizontal="center"/>
    </xf>
    <xf numFmtId="208" fontId="10" fillId="0" borderId="0" xfId="0" applyNumberFormat="1" applyFont="1" applyBorder="1" applyAlignment="1" applyProtection="1">
      <alignment horizontal="center"/>
    </xf>
    <xf numFmtId="0" fontId="10" fillId="0" borderId="0" xfId="0" applyFont="1" applyBorder="1" applyAlignment="1" applyProtection="1">
      <alignment horizontal="center"/>
    </xf>
    <xf numFmtId="0" fontId="4" fillId="0" borderId="0" xfId="0" applyFont="1" applyBorder="1" applyAlignment="1" applyProtection="1">
      <alignment horizontal="center"/>
    </xf>
    <xf numFmtId="208" fontId="14"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0" fillId="0" borderId="24" xfId="0" applyFont="1" applyBorder="1" applyAlignment="1" applyProtection="1">
      <alignment horizontal="center"/>
    </xf>
    <xf numFmtId="0" fontId="16" fillId="8" borderId="0" xfId="0" applyFont="1" applyFill="1" applyAlignment="1" applyProtection="1">
      <alignment horizontal="center"/>
    </xf>
    <xf numFmtId="0" fontId="0" fillId="0" borderId="0" xfId="0" applyAlignment="1">
      <alignment horizontal="center"/>
    </xf>
    <xf numFmtId="0" fontId="17" fillId="0" borderId="0" xfId="0" applyFont="1" applyBorder="1" applyAlignment="1" applyProtection="1">
      <alignment horizontal="left" vertical="top" wrapText="1"/>
    </xf>
    <xf numFmtId="0" fontId="18" fillId="0" borderId="0" xfId="0" applyFont="1" applyAlignment="1">
      <alignment horizontal="left" vertical="top"/>
    </xf>
    <xf numFmtId="0" fontId="19" fillId="4" borderId="4" xfId="0" applyFont="1" applyFill="1" applyBorder="1" applyAlignment="1" applyProtection="1">
      <alignment horizontal="right"/>
    </xf>
    <xf numFmtId="0" fontId="20" fillId="4" borderId="5" xfId="0" applyFont="1" applyFill="1" applyBorder="1" applyAlignment="1" applyProtection="1"/>
    <xf numFmtId="0" fontId="19" fillId="4" borderId="7" xfId="0" applyFont="1" applyFill="1" applyBorder="1" applyAlignment="1" applyProtection="1">
      <alignment horizontal="right"/>
    </xf>
    <xf numFmtId="0" fontId="20" fillId="4" borderId="9" xfId="0" applyFont="1" applyFill="1" applyBorder="1" applyAlignment="1" applyProtection="1"/>
    <xf numFmtId="0" fontId="4" fillId="0" borderId="0" xfId="0" applyFont="1" applyBorder="1" applyAlignment="1" applyProtection="1">
      <alignment horizontal="right"/>
    </xf>
    <xf numFmtId="0" fontId="2" fillId="0" borderId="0" xfId="0" applyFont="1" applyBorder="1" applyAlignment="1" applyProtection="1"/>
    <xf numFmtId="0" fontId="19" fillId="4" borderId="6" xfId="0" applyFont="1" applyFill="1" applyBorder="1" applyAlignment="1" applyProtection="1">
      <alignment horizontal="right"/>
    </xf>
    <xf numFmtId="0" fontId="20" fillId="4" borderId="8" xfId="0" applyFont="1" applyFill="1" applyBorder="1" applyAlignment="1" applyProtection="1"/>
  </cellXfs>
  <cellStyles count="3">
    <cellStyle name="Monétaire" xfId="1" builtinId="4"/>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initiactive95.fr/page/458357-annuaire-experts" TargetMode="External"/></Relationships>
</file>

<file path=xl/drawings/drawing1.xml><?xml version="1.0" encoding="utf-8"?>
<xdr:wsDr xmlns:xdr="http://schemas.openxmlformats.org/drawingml/2006/spreadsheetDrawing" xmlns:a="http://schemas.openxmlformats.org/drawingml/2006/main">
  <xdr:twoCellAnchor>
    <xdr:from>
      <xdr:col>1</xdr:col>
      <xdr:colOff>55244</xdr:colOff>
      <xdr:row>2</xdr:row>
      <xdr:rowOff>76201</xdr:rowOff>
    </xdr:from>
    <xdr:to>
      <xdr:col>8</xdr:col>
      <xdr:colOff>716272</xdr:colOff>
      <xdr:row>28</xdr:row>
      <xdr:rowOff>152401</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D3C155B5-1C1A-4F6F-8597-4488ABDA8B10}"/>
            </a:ext>
          </a:extLst>
        </xdr:cNvPr>
        <xdr:cNvSpPr txBox="1"/>
      </xdr:nvSpPr>
      <xdr:spPr>
        <a:xfrm>
          <a:off x="847724" y="411481"/>
          <a:ext cx="6208388" cy="443484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solidFill>
                <a:schemeClr val="dk1"/>
              </a:solidFill>
              <a:effectLst/>
              <a:latin typeface="+mn-lt"/>
              <a:ea typeface="+mn-ea"/>
              <a:cs typeface="+mn-cs"/>
            </a:rPr>
            <a:t>Si vous disposez de prévisionnels financiers sous une autre forme,</a:t>
          </a:r>
          <a:r>
            <a:rPr lang="fr-FR" sz="1200" baseline="0">
              <a:solidFill>
                <a:schemeClr val="dk1"/>
              </a:solidFill>
              <a:effectLst/>
              <a:latin typeface="+mn-lt"/>
              <a:ea typeface="+mn-ea"/>
              <a:cs typeface="+mn-cs"/>
            </a:rPr>
            <a:t> vous pouvez directement nous les faire parvenir. </a:t>
          </a:r>
        </a:p>
        <a:p>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La maîtrise et la compréhension de ces tableaux financiers, c'est important</a:t>
          </a:r>
          <a:r>
            <a:rPr lang="fr-FR" sz="1200" baseline="0">
              <a:solidFill>
                <a:schemeClr val="dk1"/>
              </a:solidFill>
              <a:effectLst/>
              <a:latin typeface="+mn-lt"/>
              <a:ea typeface="+mn-ea"/>
              <a:cs typeface="+mn-cs"/>
            </a:rPr>
            <a:t> </a:t>
          </a:r>
          <a:r>
            <a:rPr lang="fr-FR" sz="1200">
              <a:solidFill>
                <a:schemeClr val="dk1"/>
              </a:solidFill>
              <a:effectLst/>
              <a:latin typeface="+mn-lt"/>
              <a:ea typeface="+mn-ea"/>
              <a:cs typeface="+mn-cs"/>
            </a:rPr>
            <a:t>pour la réussite future de votre entreprise !</a:t>
          </a:r>
        </a:p>
        <a:p>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Même si ce n’est pas parfait, essayez par vous-même de remplir ces tableaux. Vous avez un grand nombre d’informations qui vous permettent de le faire. Avec un peu de bon sens et l’expérience de la gestion d’un budget personnel, vous pouvez y arriver.</a:t>
          </a:r>
        </a:p>
        <a:p>
          <a:r>
            <a:rPr lang="fr-FR" sz="1200">
              <a:solidFill>
                <a:schemeClr val="dk1"/>
              </a:solidFill>
              <a:effectLst/>
              <a:latin typeface="+mn-lt"/>
              <a:ea typeface="+mn-ea"/>
              <a:cs typeface="+mn-cs"/>
            </a:rPr>
            <a:t>S’il y a des erreurs, ce n’est pas grave, nous les corrigerons. Tous les calculs sont automatisés !</a:t>
          </a:r>
        </a:p>
        <a:p>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Si vous êtes complètement bloqué par l’exercice, vous avez aussi comme solution de demander à votre futur expert-comptable de les établir pour vous. Certains d’entre eux ne factureront pas cet exercice si vous leur confiez la tenue de votre comptabilité. Vous pouvez consulter la liste de nos experts sur notre site internet dans la rubrique "Nos services" dans "Annuaire Expert".</a:t>
          </a:r>
        </a:p>
        <a:p>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Sachez une chose : Initiactive 95 et son équipe sont là pour vous aider et vous accompagner de l’émergence de votre idée jusqu’à la réussite de votre activité.</a:t>
          </a:r>
        </a:p>
        <a:p>
          <a:r>
            <a:rPr lang="fr-FR" sz="1200">
              <a:solidFill>
                <a:schemeClr val="dk1"/>
              </a:solidFill>
              <a:effectLst/>
              <a:latin typeface="+mn-lt"/>
              <a:ea typeface="+mn-ea"/>
              <a:cs typeface="+mn-cs"/>
            </a:rPr>
            <a:t>Si</a:t>
          </a:r>
          <a:r>
            <a:rPr lang="fr-FR" sz="1200" baseline="0">
              <a:solidFill>
                <a:schemeClr val="dk1"/>
              </a:solidFill>
              <a:effectLst/>
              <a:latin typeface="+mn-lt"/>
              <a:ea typeface="+mn-ea"/>
              <a:cs typeface="+mn-cs"/>
            </a:rPr>
            <a:t> vous avez des difficultés, adressez nous un message </a:t>
          </a:r>
          <a:r>
            <a:rPr lang="fr-FR" sz="1200">
              <a:solidFill>
                <a:schemeClr val="dk1"/>
              </a:solidFill>
              <a:effectLst/>
              <a:latin typeface="+mn-lt"/>
              <a:ea typeface="+mn-ea"/>
              <a:cs typeface="+mn-cs"/>
            </a:rPr>
            <a:t>par mail à : </a:t>
          </a:r>
          <a:r>
            <a:rPr lang="fr-FR" sz="1200" u="sng">
              <a:solidFill>
                <a:schemeClr val="dk1"/>
              </a:solidFill>
              <a:effectLst/>
              <a:latin typeface="+mn-lt"/>
              <a:ea typeface="+mn-ea"/>
              <a:cs typeface="+mn-cs"/>
              <a:hlinkClick xmlns:r="http://schemas.openxmlformats.org/officeDocument/2006/relationships" r:id=""/>
            </a:rPr>
            <a:t>qualification@initiactive95.fr</a:t>
          </a:r>
          <a:r>
            <a:rPr lang="fr-FR" sz="1200">
              <a:solidFill>
                <a:schemeClr val="dk1"/>
              </a:solidFill>
              <a:effectLst/>
              <a:latin typeface="+mn-lt"/>
              <a:ea typeface="+mn-ea"/>
              <a:cs typeface="+mn-cs"/>
            </a:rPr>
            <a:t> en mentionnant vos coordonnées (nom et numéro de téléphone) et en joignant ce fichier avec le maximum d’informations saisies.</a:t>
          </a:r>
        </a:p>
        <a:p>
          <a:r>
            <a:rPr lang="fr-FR" sz="1200">
              <a:solidFill>
                <a:schemeClr val="dk1"/>
              </a:solidFill>
              <a:effectLst/>
              <a:latin typeface="+mn-lt"/>
              <a:ea typeface="+mn-ea"/>
              <a:cs typeface="+mn-cs"/>
            </a:rPr>
            <a:t>Bon travail !</a:t>
          </a:r>
        </a:p>
        <a:p>
          <a:r>
            <a:rPr lang="fr-FR" sz="1100">
              <a:solidFill>
                <a:schemeClr val="dk1"/>
              </a:solidFill>
              <a:effectLst/>
              <a:latin typeface="+mn-lt"/>
              <a:ea typeface="+mn-ea"/>
              <a:cs typeface="+mn-cs"/>
            </a:rPr>
            <a:t> </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480696</xdr:colOff>
      <xdr:row>1</xdr:row>
      <xdr:rowOff>79375</xdr:rowOff>
    </xdr:from>
    <xdr:to>
      <xdr:col>8</xdr:col>
      <xdr:colOff>57191</xdr:colOff>
      <xdr:row>5</xdr:row>
      <xdr:rowOff>49611</xdr:rowOff>
    </xdr:to>
    <xdr:sp macro="" textlink="">
      <xdr:nvSpPr>
        <xdr:cNvPr id="2" name="ZoneTexte 1">
          <a:extLst>
            <a:ext uri="{FF2B5EF4-FFF2-40B4-BE49-F238E27FC236}">
              <a16:creationId xmlns:a16="http://schemas.microsoft.com/office/drawing/2014/main" id="{81424BD8-C804-4842-A425-7358E3E88C47}"/>
            </a:ext>
          </a:extLst>
        </xdr:cNvPr>
        <xdr:cNvSpPr txBox="1"/>
      </xdr:nvSpPr>
      <xdr:spPr>
        <a:xfrm>
          <a:off x="6734176" y="285750"/>
          <a:ext cx="1685924" cy="904875"/>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t>Les investissements nécessaires</a:t>
          </a:r>
          <a:r>
            <a:rPr lang="fr-FR" sz="1050" baseline="0"/>
            <a:t> au démarrage de l'activité sont à saisir dans la colonne démarrage</a:t>
          </a:r>
          <a:endParaRPr lang="fr-FR" sz="1050"/>
        </a:p>
      </xdr:txBody>
    </xdr:sp>
    <xdr:clientData/>
  </xdr:twoCellAnchor>
  <xdr:twoCellAnchor>
    <xdr:from>
      <xdr:col>5</xdr:col>
      <xdr:colOff>168273</xdr:colOff>
      <xdr:row>8</xdr:row>
      <xdr:rowOff>160020</xdr:rowOff>
    </xdr:from>
    <xdr:to>
      <xdr:col>8</xdr:col>
      <xdr:colOff>350530</xdr:colOff>
      <xdr:row>14</xdr:row>
      <xdr:rowOff>136548</xdr:rowOff>
    </xdr:to>
    <xdr:sp macro="" textlink="">
      <xdr:nvSpPr>
        <xdr:cNvPr id="3" name="ZoneTexte 2">
          <a:extLst>
            <a:ext uri="{FF2B5EF4-FFF2-40B4-BE49-F238E27FC236}">
              <a16:creationId xmlns:a16="http://schemas.microsoft.com/office/drawing/2014/main" id="{A6622782-51AA-4C64-89E3-A7AC12B3CF71}"/>
            </a:ext>
          </a:extLst>
        </xdr:cNvPr>
        <xdr:cNvSpPr txBox="1"/>
      </xdr:nvSpPr>
      <xdr:spPr>
        <a:xfrm>
          <a:off x="6696073" y="1762125"/>
          <a:ext cx="2276477" cy="106680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FR" sz="1200">
              <a:solidFill>
                <a:srgbClr val="FF0000"/>
              </a:solidFill>
            </a:rPr>
            <a:t>Attention, les sommes mentionnées en noir sont automatiquement calculées. Seuls les montants en rouge peuvent être modifiés.</a:t>
          </a:r>
        </a:p>
        <a:p>
          <a:pPr>
            <a:lnSpc>
              <a:spcPts val="1200"/>
            </a:lnSpc>
          </a:pPr>
          <a:endParaRPr lang="fr-FR" sz="1200">
            <a:solidFill>
              <a:srgbClr val="FF0000"/>
            </a:solidFill>
          </a:endParaRPr>
        </a:p>
      </xdr:txBody>
    </xdr:sp>
    <xdr:clientData/>
  </xdr:twoCellAnchor>
  <xdr:twoCellAnchor>
    <xdr:from>
      <xdr:col>1</xdr:col>
      <xdr:colOff>335280</xdr:colOff>
      <xdr:row>2</xdr:row>
      <xdr:rowOff>38100</xdr:rowOff>
    </xdr:from>
    <xdr:to>
      <xdr:col>5</xdr:col>
      <xdr:colOff>464820</xdr:colOff>
      <xdr:row>2</xdr:row>
      <xdr:rowOff>152400</xdr:rowOff>
    </xdr:to>
    <xdr:cxnSp macro="">
      <xdr:nvCxnSpPr>
        <xdr:cNvPr id="5520" name="Connecteur droit avec flèche 4">
          <a:extLst>
            <a:ext uri="{FF2B5EF4-FFF2-40B4-BE49-F238E27FC236}">
              <a16:creationId xmlns:a16="http://schemas.microsoft.com/office/drawing/2014/main" id="{C007F1BC-D3A9-44E0-BB73-830C831B51A7}"/>
            </a:ext>
          </a:extLst>
        </xdr:cNvPr>
        <xdr:cNvCxnSpPr>
          <a:cxnSpLocks noChangeShapeType="1"/>
        </xdr:cNvCxnSpPr>
      </xdr:nvCxnSpPr>
      <xdr:spPr bwMode="auto">
        <a:xfrm flipH="1">
          <a:off x="3672840" y="403860"/>
          <a:ext cx="3497580" cy="1143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204470</xdr:colOff>
      <xdr:row>35</xdr:row>
      <xdr:rowOff>190501</xdr:rowOff>
    </xdr:from>
    <xdr:to>
      <xdr:col>8</xdr:col>
      <xdr:colOff>9529</xdr:colOff>
      <xdr:row>39</xdr:row>
      <xdr:rowOff>38101</xdr:rowOff>
    </xdr:to>
    <xdr:sp macro="" textlink="">
      <xdr:nvSpPr>
        <xdr:cNvPr id="7" name="ZoneTexte 6">
          <a:extLst>
            <a:ext uri="{FF2B5EF4-FFF2-40B4-BE49-F238E27FC236}">
              <a16:creationId xmlns:a16="http://schemas.microsoft.com/office/drawing/2014/main" id="{33582FD4-705E-4A16-AD5F-8B9FC3CC793F}"/>
            </a:ext>
          </a:extLst>
        </xdr:cNvPr>
        <xdr:cNvSpPr txBox="1"/>
      </xdr:nvSpPr>
      <xdr:spPr>
        <a:xfrm>
          <a:off x="6457950" y="6962776"/>
          <a:ext cx="1914525" cy="66675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Votre apport personnel initial</a:t>
          </a:r>
          <a:r>
            <a:rPr lang="fr-FR" sz="1100" baseline="0">
              <a:solidFill>
                <a:schemeClr val="dk1"/>
              </a:solidFill>
              <a:effectLst/>
              <a:latin typeface="+mn-lt"/>
              <a:ea typeface="+mn-ea"/>
              <a:cs typeface="+mn-cs"/>
            </a:rPr>
            <a:t> est à mentionner ici</a:t>
          </a:r>
          <a:endParaRPr lang="fr-FR">
            <a:effectLst/>
          </a:endParaRPr>
        </a:p>
        <a:p>
          <a:endParaRPr lang="fr-FR" sz="1100"/>
        </a:p>
      </xdr:txBody>
    </xdr:sp>
    <xdr:clientData/>
  </xdr:twoCellAnchor>
  <xdr:twoCellAnchor>
    <xdr:from>
      <xdr:col>1</xdr:col>
      <xdr:colOff>579120</xdr:colOff>
      <xdr:row>36</xdr:row>
      <xdr:rowOff>53340</xdr:rowOff>
    </xdr:from>
    <xdr:to>
      <xdr:col>5</xdr:col>
      <xdr:colOff>198120</xdr:colOff>
      <xdr:row>38</xdr:row>
      <xdr:rowOff>53340</xdr:rowOff>
    </xdr:to>
    <xdr:cxnSp macro="">
      <xdr:nvCxnSpPr>
        <xdr:cNvPr id="5522" name="Connecteur droit avec flèche 8">
          <a:extLst>
            <a:ext uri="{FF2B5EF4-FFF2-40B4-BE49-F238E27FC236}">
              <a16:creationId xmlns:a16="http://schemas.microsoft.com/office/drawing/2014/main" id="{FD4E7CF8-5523-4D45-879D-1CCE6DBB3982}"/>
            </a:ext>
          </a:extLst>
        </xdr:cNvPr>
        <xdr:cNvCxnSpPr>
          <a:cxnSpLocks noChangeShapeType="1"/>
        </xdr:cNvCxnSpPr>
      </xdr:nvCxnSpPr>
      <xdr:spPr bwMode="auto">
        <a:xfrm flipH="1">
          <a:off x="3916680" y="7132320"/>
          <a:ext cx="2987040" cy="4191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166370</xdr:colOff>
      <xdr:row>43</xdr:row>
      <xdr:rowOff>136525</xdr:rowOff>
    </xdr:from>
    <xdr:to>
      <xdr:col>8</xdr:col>
      <xdr:colOff>131460</xdr:colOff>
      <xdr:row>48</xdr:row>
      <xdr:rowOff>160049</xdr:rowOff>
    </xdr:to>
    <xdr:sp macro="" textlink="">
      <xdr:nvSpPr>
        <xdr:cNvPr id="4" name="ZoneTexte 3">
          <a:extLst>
            <a:ext uri="{FF2B5EF4-FFF2-40B4-BE49-F238E27FC236}">
              <a16:creationId xmlns:a16="http://schemas.microsoft.com/office/drawing/2014/main" id="{7C41AC92-D58E-4641-9DD3-1043362F6798}"/>
            </a:ext>
          </a:extLst>
        </xdr:cNvPr>
        <xdr:cNvSpPr txBox="1"/>
      </xdr:nvSpPr>
      <xdr:spPr>
        <a:xfrm>
          <a:off x="6686550" y="8601075"/>
          <a:ext cx="2066925" cy="87630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FR" sz="1100"/>
            <a:t>Les</a:t>
          </a:r>
          <a:r>
            <a:rPr lang="fr-FR" sz="1100" baseline="0"/>
            <a:t> montants des emprunts sont à saisir dans les onglets des calculateurs de Prêt 1, Prêt 2, Prêt 3</a:t>
          </a:r>
          <a:endParaRPr lang="fr-FR" sz="1100"/>
        </a:p>
      </xdr:txBody>
    </xdr:sp>
    <xdr:clientData/>
  </xdr:twoCellAnchor>
  <xdr:twoCellAnchor>
    <xdr:from>
      <xdr:col>1</xdr:col>
      <xdr:colOff>838200</xdr:colOff>
      <xdr:row>44</xdr:row>
      <xdr:rowOff>60960</xdr:rowOff>
    </xdr:from>
    <xdr:to>
      <xdr:col>5</xdr:col>
      <xdr:colOff>160020</xdr:colOff>
      <xdr:row>46</xdr:row>
      <xdr:rowOff>175260</xdr:rowOff>
    </xdr:to>
    <xdr:cxnSp macro="">
      <xdr:nvCxnSpPr>
        <xdr:cNvPr id="5524" name="Connecteur droit avec flèche 5">
          <a:extLst>
            <a:ext uri="{FF2B5EF4-FFF2-40B4-BE49-F238E27FC236}">
              <a16:creationId xmlns:a16="http://schemas.microsoft.com/office/drawing/2014/main" id="{6E69FD36-CDB2-4631-AFE4-FC69F6D5AD24}"/>
            </a:ext>
          </a:extLst>
        </xdr:cNvPr>
        <xdr:cNvCxnSpPr>
          <a:cxnSpLocks noChangeShapeType="1"/>
        </xdr:cNvCxnSpPr>
      </xdr:nvCxnSpPr>
      <xdr:spPr bwMode="auto">
        <a:xfrm flipH="1">
          <a:off x="4175760" y="8648700"/>
          <a:ext cx="2689860" cy="47244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204470</xdr:colOff>
      <xdr:row>15</xdr:row>
      <xdr:rowOff>98426</xdr:rowOff>
    </xdr:from>
    <xdr:to>
      <xdr:col>8</xdr:col>
      <xdr:colOff>334654</xdr:colOff>
      <xdr:row>19</xdr:row>
      <xdr:rowOff>30</xdr:rowOff>
    </xdr:to>
    <xdr:sp macro="" textlink="">
      <xdr:nvSpPr>
        <xdr:cNvPr id="5" name="ZoneTexte 4">
          <a:extLst>
            <a:ext uri="{FF2B5EF4-FFF2-40B4-BE49-F238E27FC236}">
              <a16:creationId xmlns:a16="http://schemas.microsoft.com/office/drawing/2014/main" id="{A169B1C2-4534-4E05-AAB6-812CB28A301B}"/>
            </a:ext>
          </a:extLst>
        </xdr:cNvPr>
        <xdr:cNvSpPr txBox="1"/>
      </xdr:nvSpPr>
      <xdr:spPr>
        <a:xfrm>
          <a:off x="6724650" y="2952751"/>
          <a:ext cx="2228850" cy="70485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Les montants</a:t>
          </a:r>
          <a:r>
            <a:rPr lang="fr-FR" sz="1100" baseline="0">
              <a:solidFill>
                <a:sysClr val="windowText" lastClr="000000"/>
              </a:solidFill>
            </a:rPr>
            <a:t> des investissements sont à saisir en hors taxes</a:t>
          </a:r>
          <a:endParaRPr lang="fr-FR"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131446</xdr:colOff>
      <xdr:row>3</xdr:row>
      <xdr:rowOff>11429</xdr:rowOff>
    </xdr:from>
    <xdr:to>
      <xdr:col>7</xdr:col>
      <xdr:colOff>92129</xdr:colOff>
      <xdr:row>9</xdr:row>
      <xdr:rowOff>41341</xdr:rowOff>
    </xdr:to>
    <xdr:sp macro="" textlink="">
      <xdr:nvSpPr>
        <xdr:cNvPr id="3" name="ZoneTexte 2">
          <a:extLst>
            <a:ext uri="{FF2B5EF4-FFF2-40B4-BE49-F238E27FC236}">
              <a16:creationId xmlns:a16="http://schemas.microsoft.com/office/drawing/2014/main" id="{932E3E52-34F3-435B-9EAD-B1CF75F69162}"/>
            </a:ext>
          </a:extLst>
        </xdr:cNvPr>
        <xdr:cNvSpPr txBox="1"/>
      </xdr:nvSpPr>
      <xdr:spPr>
        <a:xfrm>
          <a:off x="5353051" y="600074"/>
          <a:ext cx="2114549" cy="110490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rgbClr val="FF0000"/>
              </a:solidFill>
              <a:effectLst/>
              <a:uLnTx/>
              <a:uFillTx/>
              <a:latin typeface="+mn-lt"/>
              <a:ea typeface="+mn-ea"/>
              <a:cs typeface="+mn-cs"/>
            </a:rPr>
            <a:t>Attention, les sommes mentionnées en noir sont automatiquement calculées. Seuls les montants en rouge peuvent être modifiés.</a:t>
          </a:r>
        </a:p>
        <a:p>
          <a:pPr>
            <a:lnSpc>
              <a:spcPts val="1400"/>
            </a:lnSpc>
          </a:pPr>
          <a:endParaRPr lang="fr-FR" sz="1100"/>
        </a:p>
      </xdr:txBody>
    </xdr:sp>
    <xdr:clientData/>
  </xdr:twoCellAnchor>
  <xdr:twoCellAnchor>
    <xdr:from>
      <xdr:col>4</xdr:col>
      <xdr:colOff>92075</xdr:colOff>
      <xdr:row>41</xdr:row>
      <xdr:rowOff>3175</xdr:rowOff>
    </xdr:from>
    <xdr:to>
      <xdr:col>7</xdr:col>
      <xdr:colOff>66698</xdr:colOff>
      <xdr:row>46</xdr:row>
      <xdr:rowOff>28575</xdr:rowOff>
    </xdr:to>
    <xdr:sp macro="" textlink="">
      <xdr:nvSpPr>
        <xdr:cNvPr id="2" name="ZoneTexte 1">
          <a:extLst>
            <a:ext uri="{FF2B5EF4-FFF2-40B4-BE49-F238E27FC236}">
              <a16:creationId xmlns:a16="http://schemas.microsoft.com/office/drawing/2014/main" id="{0AAF1253-8041-48C4-90C9-50C03CF5AC73}"/>
            </a:ext>
          </a:extLst>
        </xdr:cNvPr>
        <xdr:cNvSpPr txBox="1"/>
      </xdr:nvSpPr>
      <xdr:spPr>
        <a:xfrm>
          <a:off x="5324475" y="6972300"/>
          <a:ext cx="2114550" cy="857250"/>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FR" sz="1100"/>
            <a:t>Pour obtenir les charges financières, saisir les données dans les calculateurs de Prêt 1, Prêt 2, Prêt 3</a:t>
          </a:r>
        </a:p>
      </xdr:txBody>
    </xdr:sp>
    <xdr:clientData/>
  </xdr:twoCellAnchor>
  <xdr:twoCellAnchor>
    <xdr:from>
      <xdr:col>4</xdr:col>
      <xdr:colOff>92075</xdr:colOff>
      <xdr:row>46</xdr:row>
      <xdr:rowOff>131445</xdr:rowOff>
    </xdr:from>
    <xdr:to>
      <xdr:col>7</xdr:col>
      <xdr:colOff>104798</xdr:colOff>
      <xdr:row>50</xdr:row>
      <xdr:rowOff>98464</xdr:rowOff>
    </xdr:to>
    <xdr:sp macro="" textlink="">
      <xdr:nvSpPr>
        <xdr:cNvPr id="5" name="ZoneTexte 4">
          <a:extLst>
            <a:ext uri="{FF2B5EF4-FFF2-40B4-BE49-F238E27FC236}">
              <a16:creationId xmlns:a16="http://schemas.microsoft.com/office/drawing/2014/main" id="{E8C0ACE4-8302-4609-B544-FE0082599147}"/>
            </a:ext>
          </a:extLst>
        </xdr:cNvPr>
        <xdr:cNvSpPr txBox="1"/>
      </xdr:nvSpPr>
      <xdr:spPr>
        <a:xfrm>
          <a:off x="5324475" y="7934325"/>
          <a:ext cx="2152650" cy="733425"/>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Les dotations aux amortissements sont calculées automatiquement dans le plan de financement.</a:t>
          </a:r>
        </a:p>
      </xdr:txBody>
    </xdr:sp>
    <xdr:clientData/>
  </xdr:twoCellAnchor>
  <xdr:twoCellAnchor>
    <xdr:from>
      <xdr:col>1</xdr:col>
      <xdr:colOff>762000</xdr:colOff>
      <xdr:row>42</xdr:row>
      <xdr:rowOff>0</xdr:rowOff>
    </xdr:from>
    <xdr:to>
      <xdr:col>4</xdr:col>
      <xdr:colOff>99060</xdr:colOff>
      <xdr:row>43</xdr:row>
      <xdr:rowOff>0</xdr:rowOff>
    </xdr:to>
    <xdr:cxnSp macro="">
      <xdr:nvCxnSpPr>
        <xdr:cNvPr id="6317" name="Connecteur droit avec flèche 6">
          <a:extLst>
            <a:ext uri="{FF2B5EF4-FFF2-40B4-BE49-F238E27FC236}">
              <a16:creationId xmlns:a16="http://schemas.microsoft.com/office/drawing/2014/main" id="{04C2B4C0-283C-43B8-9FBF-5D196B1E67FE}"/>
            </a:ext>
          </a:extLst>
        </xdr:cNvPr>
        <xdr:cNvCxnSpPr>
          <a:cxnSpLocks noChangeShapeType="1"/>
        </xdr:cNvCxnSpPr>
      </xdr:nvCxnSpPr>
      <xdr:spPr bwMode="auto">
        <a:xfrm flipH="1">
          <a:off x="3611880" y="7475220"/>
          <a:ext cx="1866900" cy="16764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26" sqref="N26"/>
    </sheetView>
  </sheetViews>
  <sheetFormatPr baseColWidth="10"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election activeCell="I30" sqref="I30"/>
    </sheetView>
  </sheetViews>
  <sheetFormatPr baseColWidth="10" defaultColWidth="10.6640625" defaultRowHeight="13.2"/>
  <cols>
    <col min="1" max="1" width="48.6640625" style="1" customWidth="1"/>
    <col min="2" max="2" width="13.109375" style="31" customWidth="1"/>
    <col min="3" max="5" width="12" style="31" customWidth="1"/>
    <col min="6" max="6" width="10.109375" style="31" customWidth="1"/>
    <col min="7" max="16384" width="10.6640625" style="1"/>
  </cols>
  <sheetData>
    <row r="1" spans="1:6" ht="15.6">
      <c r="A1" s="102" t="s">
        <v>62</v>
      </c>
      <c r="B1" s="105"/>
      <c r="C1" s="103"/>
    </row>
    <row r="3" spans="1:6" ht="13.8" thickBot="1"/>
    <row r="4" spans="1:6" s="35" customFormat="1" ht="31.5" customHeight="1" thickBot="1">
      <c r="A4" s="32"/>
      <c r="B4" s="135" t="s">
        <v>99</v>
      </c>
      <c r="C4" s="136" t="s">
        <v>91</v>
      </c>
      <c r="D4" s="136" t="s">
        <v>12</v>
      </c>
      <c r="E4" s="136" t="s">
        <v>13</v>
      </c>
      <c r="F4" s="34"/>
    </row>
    <row r="5" spans="1:6" ht="15.9" customHeight="1" thickBot="1">
      <c r="A5" s="36" t="s">
        <v>60</v>
      </c>
      <c r="B5" s="37"/>
      <c r="C5" s="37"/>
      <c r="D5" s="38"/>
      <c r="E5" s="38"/>
    </row>
    <row r="6" spans="1:6" s="43" customFormat="1" ht="9.9" customHeight="1">
      <c r="A6" s="39"/>
      <c r="B6" s="40"/>
      <c r="C6" s="40"/>
      <c r="D6" s="41"/>
      <c r="E6" s="41"/>
      <c r="F6" s="42"/>
    </row>
    <row r="7" spans="1:6" ht="15.6">
      <c r="A7" s="44" t="s">
        <v>34</v>
      </c>
      <c r="B7" s="45"/>
      <c r="C7" s="45"/>
      <c r="D7" s="46"/>
      <c r="E7" s="46"/>
    </row>
    <row r="8" spans="1:6">
      <c r="A8" s="47" t="s">
        <v>80</v>
      </c>
      <c r="B8" s="156">
        <v>0</v>
      </c>
      <c r="C8" s="137"/>
      <c r="D8" s="138"/>
      <c r="E8" s="138"/>
    </row>
    <row r="9" spans="1:6">
      <c r="A9" s="47" t="s">
        <v>100</v>
      </c>
      <c r="B9" s="156">
        <v>0</v>
      </c>
      <c r="C9" s="137"/>
      <c r="D9" s="138"/>
      <c r="E9" s="138"/>
    </row>
    <row r="10" spans="1:6" ht="14.25" customHeight="1">
      <c r="A10" s="47" t="s">
        <v>120</v>
      </c>
      <c r="B10" s="156">
        <v>0</v>
      </c>
      <c r="C10" s="137"/>
      <c r="D10" s="138"/>
      <c r="E10" s="138"/>
    </row>
    <row r="11" spans="1:6">
      <c r="A11" s="47" t="s">
        <v>102</v>
      </c>
      <c r="B11" s="156">
        <v>0</v>
      </c>
      <c r="C11" s="137"/>
      <c r="D11" s="138"/>
      <c r="E11" s="138"/>
    </row>
    <row r="12" spans="1:6" ht="15">
      <c r="A12" s="48" t="s">
        <v>98</v>
      </c>
      <c r="B12" s="157">
        <v>0</v>
      </c>
      <c r="C12" s="45"/>
      <c r="D12" s="46"/>
      <c r="E12" s="46"/>
    </row>
    <row r="13" spans="1:6" ht="15">
      <c r="A13" s="48"/>
      <c r="B13" s="53"/>
      <c r="C13" s="45"/>
      <c r="D13" s="46"/>
      <c r="E13" s="46"/>
    </row>
    <row r="14" spans="1:6" ht="15.6">
      <c r="A14" s="44" t="s">
        <v>35</v>
      </c>
      <c r="B14" s="45"/>
      <c r="C14" s="45"/>
      <c r="D14" s="46"/>
      <c r="E14" s="46"/>
    </row>
    <row r="15" spans="1:6">
      <c r="A15" s="47" t="str">
        <f>A67</f>
        <v xml:space="preserve">Aménagements et agencements (dont enseigne) </v>
      </c>
      <c r="B15" s="156">
        <v>0</v>
      </c>
      <c r="C15" s="137"/>
      <c r="D15" s="138"/>
      <c r="E15" s="138"/>
    </row>
    <row r="16" spans="1:6">
      <c r="A16" s="47" t="str">
        <f>A68</f>
        <v xml:space="preserve">Installations techniques, matériels et outillages </v>
      </c>
      <c r="B16" s="156">
        <v>0</v>
      </c>
      <c r="C16" s="137"/>
      <c r="D16" s="138"/>
      <c r="E16" s="138"/>
    </row>
    <row r="17" spans="1:9">
      <c r="A17" s="47" t="str">
        <f>A69</f>
        <v>Matériels de transport</v>
      </c>
      <c r="B17" s="156"/>
      <c r="C17" s="137"/>
      <c r="D17" s="138"/>
      <c r="E17" s="138"/>
    </row>
    <row r="18" spans="1:9" ht="26.4">
      <c r="A18" s="47" t="str">
        <f>A70</f>
        <v>Matériels de bureau et informatique (ordinateurs, photocopieurs, matériels audiovisuels et sonores …)</v>
      </c>
      <c r="B18" s="156"/>
      <c r="C18" s="137"/>
      <c r="D18" s="138"/>
      <c r="E18" s="138"/>
      <c r="F18" s="118"/>
    </row>
    <row r="19" spans="1:9">
      <c r="A19" s="47" t="str">
        <f>A71</f>
        <v>Mobilier (bureaux, armoires, tables, chaises, …)</v>
      </c>
      <c r="B19" s="156"/>
      <c r="C19" s="137"/>
      <c r="D19" s="138"/>
      <c r="E19" s="138"/>
      <c r="I19" s="31"/>
    </row>
    <row r="20" spans="1:9">
      <c r="A20" s="130"/>
      <c r="B20" s="137"/>
      <c r="C20" s="137"/>
      <c r="D20" s="138"/>
      <c r="E20" s="138"/>
    </row>
    <row r="21" spans="1:9" ht="15.6">
      <c r="A21" s="44" t="s">
        <v>40</v>
      </c>
      <c r="B21" s="45"/>
      <c r="C21" s="45"/>
      <c r="D21" s="46"/>
      <c r="E21" s="46"/>
    </row>
    <row r="22" spans="1:9" ht="26.4">
      <c r="A22" s="47" t="s">
        <v>108</v>
      </c>
      <c r="B22" s="156">
        <v>0</v>
      </c>
      <c r="C22" s="137"/>
      <c r="D22" s="138"/>
      <c r="E22" s="138"/>
    </row>
    <row r="23" spans="1:9" ht="15.6" thickBot="1">
      <c r="A23" s="49"/>
      <c r="B23" s="45"/>
      <c r="C23" s="45"/>
      <c r="D23" s="46"/>
      <c r="E23" s="46"/>
    </row>
    <row r="24" spans="1:9" ht="15.9" customHeight="1" thickBot="1">
      <c r="A24" s="50" t="s">
        <v>2</v>
      </c>
      <c r="B24" s="51">
        <f>SUM(B8:B23)</f>
        <v>0</v>
      </c>
      <c r="C24" s="51">
        <f>SUM(C7:C23)</f>
        <v>0</v>
      </c>
      <c r="D24" s="51">
        <f>SUM(D7:D23)</f>
        <v>0</v>
      </c>
      <c r="E24" s="51">
        <f>SUM(E7:E23)</f>
        <v>0</v>
      </c>
    </row>
    <row r="25" spans="1:9" ht="15.6">
      <c r="A25" s="52"/>
      <c r="B25" s="53"/>
      <c r="C25" s="53"/>
      <c r="D25" s="54"/>
      <c r="E25" s="54"/>
    </row>
    <row r="26" spans="1:9">
      <c r="A26" s="55" t="s">
        <v>109</v>
      </c>
      <c r="B26" s="139">
        <v>0</v>
      </c>
      <c r="C26" s="139"/>
      <c r="D26" s="139"/>
      <c r="E26" s="140"/>
      <c r="F26" s="1"/>
    </row>
    <row r="27" spans="1:9">
      <c r="A27" s="55" t="s">
        <v>110</v>
      </c>
      <c r="B27" s="101">
        <v>0</v>
      </c>
      <c r="C27" s="139">
        <v>0</v>
      </c>
      <c r="D27" s="139">
        <v>0</v>
      </c>
      <c r="E27" s="140">
        <v>0</v>
      </c>
      <c r="F27" s="1"/>
    </row>
    <row r="28" spans="1:9">
      <c r="A28" s="55" t="s">
        <v>63</v>
      </c>
      <c r="B28" s="141">
        <f>SUM(B15:B19)*0.2</f>
        <v>0</v>
      </c>
      <c r="C28" s="139"/>
      <c r="D28" s="139"/>
      <c r="E28" s="140"/>
      <c r="F28" s="1"/>
    </row>
    <row r="29" spans="1:9" ht="13.8" thickBot="1">
      <c r="A29" s="55"/>
      <c r="B29" s="142"/>
      <c r="C29" s="142"/>
      <c r="D29" s="143"/>
      <c r="E29" s="143"/>
      <c r="F29" s="1"/>
    </row>
    <row r="30" spans="1:9" ht="15.9" customHeight="1" thickBot="1">
      <c r="A30" s="56" t="s">
        <v>37</v>
      </c>
      <c r="B30" s="144">
        <f>B28+B26</f>
        <v>0</v>
      </c>
      <c r="C30" s="144">
        <f>SUM(C25:C29)</f>
        <v>0</v>
      </c>
      <c r="D30" s="144">
        <f>SUM(D25:D29)</f>
        <v>0</v>
      </c>
      <c r="E30" s="144">
        <f>SUM(E25:E29)</f>
        <v>0</v>
      </c>
      <c r="F30" s="1"/>
    </row>
    <row r="31" spans="1:9" ht="15.9" customHeight="1" thickBot="1">
      <c r="A31" s="55"/>
      <c r="B31" s="142"/>
      <c r="C31" s="142"/>
      <c r="D31" s="143"/>
      <c r="E31" s="143"/>
      <c r="F31" s="1"/>
    </row>
    <row r="32" spans="1:9" ht="15.9" customHeight="1" thickBot="1">
      <c r="A32" s="56" t="s">
        <v>39</v>
      </c>
      <c r="B32" s="145"/>
      <c r="C32" s="144">
        <f>D88</f>
        <v>0</v>
      </c>
      <c r="D32" s="146">
        <f>E88</f>
        <v>0</v>
      </c>
      <c r="E32" s="146">
        <f>F88</f>
        <v>0</v>
      </c>
      <c r="F32" s="1"/>
    </row>
    <row r="33" spans="1:6" ht="15.9" customHeight="1">
      <c r="A33" s="57"/>
      <c r="B33" s="147"/>
      <c r="C33" s="142"/>
      <c r="D33" s="143"/>
      <c r="E33" s="143"/>
      <c r="F33" s="1"/>
    </row>
    <row r="34" spans="1:6" ht="15.9" customHeight="1" thickBot="1">
      <c r="A34" s="58"/>
      <c r="B34" s="147"/>
      <c r="C34" s="142"/>
      <c r="D34" s="143"/>
      <c r="E34" s="143"/>
      <c r="F34" s="1"/>
    </row>
    <row r="35" spans="1:6" ht="15.9" customHeight="1" thickBot="1">
      <c r="A35" s="59" t="s">
        <v>41</v>
      </c>
      <c r="B35" s="148">
        <f>B24+B30</f>
        <v>0</v>
      </c>
      <c r="C35" s="144">
        <f>C24+C30+C32</f>
        <v>0</v>
      </c>
      <c r="D35" s="144">
        <f>D24+D30+D32</f>
        <v>0</v>
      </c>
      <c r="E35" s="144">
        <f>E24+E30+E32</f>
        <v>0</v>
      </c>
      <c r="F35" s="1"/>
    </row>
    <row r="36" spans="1:6" ht="15.9" customHeight="1" thickBot="1">
      <c r="A36" s="55"/>
      <c r="B36" s="142"/>
      <c r="C36" s="142"/>
      <c r="D36" s="143"/>
      <c r="E36" s="143"/>
      <c r="F36" s="1"/>
    </row>
    <row r="37" spans="1:6" ht="15.9" customHeight="1" thickBot="1">
      <c r="A37" s="36" t="s">
        <v>61</v>
      </c>
      <c r="B37" s="37"/>
      <c r="C37" s="37"/>
      <c r="D37" s="38"/>
      <c r="E37" s="38"/>
    </row>
    <row r="38" spans="1:6" s="43" customFormat="1" ht="17.399999999999999">
      <c r="A38" s="39"/>
      <c r="B38" s="40"/>
      <c r="C38" s="40"/>
      <c r="D38" s="41"/>
      <c r="E38" s="41"/>
      <c r="F38" s="42"/>
    </row>
    <row r="39" spans="1:6" ht="15.6">
      <c r="A39" s="44" t="s">
        <v>42</v>
      </c>
      <c r="B39" s="45"/>
      <c r="C39" s="45"/>
      <c r="D39" s="46"/>
      <c r="E39" s="46"/>
    </row>
    <row r="40" spans="1:6">
      <c r="A40" s="47" t="s">
        <v>90</v>
      </c>
      <c r="B40" s="156">
        <v>0</v>
      </c>
      <c r="C40" s="137"/>
      <c r="D40" s="138"/>
      <c r="E40" s="138"/>
    </row>
    <row r="41" spans="1:6">
      <c r="A41" s="47" t="s">
        <v>121</v>
      </c>
      <c r="B41" s="137">
        <v>0</v>
      </c>
      <c r="C41" s="137"/>
      <c r="D41" s="138"/>
      <c r="E41" s="138"/>
    </row>
    <row r="42" spans="1:6" ht="15">
      <c r="A42" s="49"/>
      <c r="B42" s="45"/>
      <c r="C42" s="45"/>
      <c r="D42" s="46"/>
      <c r="E42" s="46"/>
    </row>
    <row r="43" spans="1:6" ht="15.6">
      <c r="A43" s="44" t="s">
        <v>43</v>
      </c>
      <c r="B43" s="45"/>
      <c r="C43" s="45"/>
      <c r="D43" s="46"/>
      <c r="E43" s="46"/>
    </row>
    <row r="44" spans="1:6">
      <c r="A44" s="47" t="s">
        <v>116</v>
      </c>
      <c r="B44" s="156"/>
      <c r="C44" s="137"/>
      <c r="D44" s="138"/>
      <c r="E44" s="138"/>
    </row>
    <row r="45" spans="1:6">
      <c r="A45" s="24"/>
      <c r="B45" s="137"/>
      <c r="C45" s="137"/>
      <c r="D45" s="138"/>
      <c r="E45" s="138"/>
    </row>
    <row r="46" spans="1:6" ht="15">
      <c r="A46" s="49"/>
      <c r="B46" s="45"/>
      <c r="C46" s="45"/>
      <c r="D46" s="46"/>
      <c r="E46" s="46"/>
    </row>
    <row r="47" spans="1:6" ht="15.6">
      <c r="A47" s="44" t="s">
        <v>44</v>
      </c>
      <c r="B47" s="45"/>
      <c r="C47" s="45"/>
      <c r="D47" s="46"/>
      <c r="E47" s="46"/>
    </row>
    <row r="48" spans="1:6">
      <c r="A48" s="100" t="str">
        <f t="shared" ref="A48:B50" si="0">A83</f>
        <v xml:space="preserve">Prêt bancaire </v>
      </c>
      <c r="B48" s="157">
        <v>0</v>
      </c>
      <c r="C48" s="137"/>
      <c r="D48" s="138"/>
      <c r="E48" s="138"/>
    </row>
    <row r="49" spans="1:6">
      <c r="A49" s="100" t="str">
        <f t="shared" si="0"/>
        <v>Prêt d'honneur Initiactive 95</v>
      </c>
      <c r="B49" s="157">
        <v>0</v>
      </c>
      <c r="C49" s="137"/>
      <c r="D49" s="138"/>
      <c r="E49" s="138"/>
    </row>
    <row r="50" spans="1:6">
      <c r="A50" s="100" t="str">
        <f t="shared" si="0"/>
        <v>Prêt Nacre</v>
      </c>
      <c r="B50" s="157">
        <f t="shared" si="0"/>
        <v>0</v>
      </c>
      <c r="C50" s="137"/>
      <c r="D50" s="138"/>
      <c r="E50" s="138"/>
    </row>
    <row r="51" spans="1:6">
      <c r="A51" s="133" t="s">
        <v>114</v>
      </c>
      <c r="B51" s="137"/>
      <c r="C51" s="137"/>
      <c r="D51" s="138"/>
      <c r="E51" s="138"/>
      <c r="F51" s="118"/>
    </row>
    <row r="52" spans="1:6" ht="15.6" thickBot="1">
      <c r="A52" s="60"/>
      <c r="B52" s="45"/>
      <c r="C52" s="45"/>
      <c r="D52" s="46"/>
      <c r="E52" s="46"/>
    </row>
    <row r="53" spans="1:6" ht="15.9" customHeight="1" thickBot="1">
      <c r="A53" s="50" t="s">
        <v>1</v>
      </c>
      <c r="B53" s="51">
        <f>SUM(B40:B52)</f>
        <v>0</v>
      </c>
      <c r="C53" s="51"/>
      <c r="D53" s="149"/>
      <c r="E53" s="149"/>
    </row>
    <row r="54" spans="1:6" ht="15.9" customHeight="1" thickBot="1">
      <c r="A54" s="52"/>
      <c r="B54" s="53"/>
      <c r="C54" s="53"/>
      <c r="D54" s="54"/>
      <c r="E54" s="54"/>
    </row>
    <row r="55" spans="1:6" ht="15.9" customHeight="1" thickBot="1">
      <c r="A55" s="50" t="s">
        <v>10</v>
      </c>
      <c r="B55" s="150"/>
      <c r="C55" s="51">
        <f>'Compte de résultat'!B57</f>
        <v>0</v>
      </c>
      <c r="D55" s="51">
        <f>'Compte de résultat'!C57</f>
        <v>0</v>
      </c>
      <c r="E55" s="51">
        <f>'Compte de résultat'!D57</f>
        <v>0</v>
      </c>
    </row>
    <row r="56" spans="1:6" ht="15.9" customHeight="1">
      <c r="A56" s="52"/>
      <c r="B56" s="151"/>
      <c r="C56" s="53"/>
      <c r="D56" s="54"/>
      <c r="E56" s="54"/>
    </row>
    <row r="57" spans="1:6" ht="15.9" customHeight="1" thickBot="1">
      <c r="A57" s="49"/>
      <c r="B57" s="53"/>
      <c r="C57" s="53"/>
      <c r="D57" s="54"/>
      <c r="E57" s="54"/>
    </row>
    <row r="58" spans="1:6" ht="15.9" customHeight="1" thickBot="1">
      <c r="A58" s="61" t="s">
        <v>45</v>
      </c>
      <c r="B58" s="152">
        <f>B53</f>
        <v>0</v>
      </c>
      <c r="C58" s="152">
        <f>C55+C53</f>
        <v>0</v>
      </c>
      <c r="D58" s="153">
        <f>D55+D53</f>
        <v>0</v>
      </c>
      <c r="E58" s="153">
        <f>E55+E53</f>
        <v>0</v>
      </c>
    </row>
    <row r="59" spans="1:6" ht="15.9" customHeight="1" thickBot="1">
      <c r="A59" s="62"/>
      <c r="B59" s="63"/>
      <c r="C59" s="63"/>
      <c r="D59" s="63"/>
      <c r="E59" s="63"/>
    </row>
    <row r="60" spans="1:6" ht="15.9" customHeight="1" thickBot="1">
      <c r="A60" s="64" t="s">
        <v>38</v>
      </c>
      <c r="B60" s="65">
        <f>B58-B35</f>
        <v>0</v>
      </c>
      <c r="C60" s="65">
        <f>C58-C35</f>
        <v>0</v>
      </c>
      <c r="D60" s="65">
        <f>D58-D35</f>
        <v>0</v>
      </c>
      <c r="E60" s="65">
        <f>E58-E35</f>
        <v>0</v>
      </c>
    </row>
    <row r="61" spans="1:6" ht="15.9" customHeight="1" thickBot="1">
      <c r="A61" s="66" t="s">
        <v>67</v>
      </c>
      <c r="B61" s="79">
        <f>B60</f>
        <v>0</v>
      </c>
      <c r="C61" s="79">
        <f>C60+B61</f>
        <v>0</v>
      </c>
      <c r="D61" s="79">
        <f>D60+C61</f>
        <v>0</v>
      </c>
      <c r="E61" s="79">
        <f>E60+D61</f>
        <v>0</v>
      </c>
    </row>
    <row r="63" spans="1:6" ht="17.399999999999999">
      <c r="A63" s="30" t="s">
        <v>3</v>
      </c>
    </row>
    <row r="64" spans="1:6" ht="18" thickBot="1">
      <c r="A64" s="30"/>
    </row>
    <row r="65" spans="1:6" ht="18" thickBot="1">
      <c r="A65" s="66" t="s">
        <v>8</v>
      </c>
      <c r="B65" s="67" t="s">
        <v>6</v>
      </c>
      <c r="C65" s="68" t="s">
        <v>4</v>
      </c>
      <c r="D65" s="135" t="s">
        <v>11</v>
      </c>
      <c r="E65" s="135" t="s">
        <v>12</v>
      </c>
      <c r="F65" s="33" t="s">
        <v>13</v>
      </c>
    </row>
    <row r="66" spans="1:6">
      <c r="A66" s="62" t="s">
        <v>80</v>
      </c>
      <c r="B66" s="31">
        <f>B8</f>
        <v>0</v>
      </c>
      <c r="C66" s="69">
        <v>1</v>
      </c>
      <c r="D66" s="70">
        <f>B66</f>
        <v>0</v>
      </c>
      <c r="E66" s="70"/>
      <c r="F66" s="70"/>
    </row>
    <row r="67" spans="1:6">
      <c r="A67" s="1" t="s">
        <v>103</v>
      </c>
      <c r="B67" s="53">
        <f>B15</f>
        <v>0</v>
      </c>
      <c r="C67" s="71">
        <v>10</v>
      </c>
      <c r="D67" s="72">
        <f>B67/C67</f>
        <v>0</v>
      </c>
      <c r="E67" s="72">
        <f>B67/C67</f>
        <v>0</v>
      </c>
      <c r="F67" s="72">
        <f>B67/C67</f>
        <v>0</v>
      </c>
    </row>
    <row r="68" spans="1:6">
      <c r="A68" s="47" t="s">
        <v>106</v>
      </c>
      <c r="B68" s="53">
        <f>B16</f>
        <v>0</v>
      </c>
      <c r="C68" s="71">
        <v>5</v>
      </c>
      <c r="D68" s="72">
        <f>B68/C68</f>
        <v>0</v>
      </c>
      <c r="E68" s="72">
        <f>B68/C68</f>
        <v>0</v>
      </c>
      <c r="F68" s="72">
        <f>B68/C68</f>
        <v>0</v>
      </c>
    </row>
    <row r="69" spans="1:6">
      <c r="A69" s="73" t="s">
        <v>107</v>
      </c>
      <c r="B69" s="53">
        <f>B17</f>
        <v>0</v>
      </c>
      <c r="C69" s="74">
        <v>5</v>
      </c>
      <c r="D69" s="72">
        <f>B69/C69</f>
        <v>0</v>
      </c>
      <c r="E69" s="72">
        <f>B69/C69</f>
        <v>0</v>
      </c>
      <c r="F69" s="72">
        <f>B69/C69</f>
        <v>0</v>
      </c>
    </row>
    <row r="70" spans="1:6" ht="26.4">
      <c r="A70" s="47" t="s">
        <v>105</v>
      </c>
      <c r="B70" s="53">
        <f>B18</f>
        <v>0</v>
      </c>
      <c r="C70" s="71">
        <v>3</v>
      </c>
      <c r="D70" s="72">
        <f>B70/C70</f>
        <v>0</v>
      </c>
      <c r="E70" s="72">
        <f>B70/C70</f>
        <v>0</v>
      </c>
      <c r="F70" s="72">
        <f>B70/C70</f>
        <v>0</v>
      </c>
    </row>
    <row r="71" spans="1:6">
      <c r="A71" s="47" t="s">
        <v>104</v>
      </c>
      <c r="B71" s="53">
        <f>B19</f>
        <v>0</v>
      </c>
      <c r="C71" s="71">
        <v>5</v>
      </c>
      <c r="D71" s="72">
        <f>B71/C71</f>
        <v>0</v>
      </c>
      <c r="E71" s="72">
        <f>B71/C71</f>
        <v>0</v>
      </c>
      <c r="F71" s="72">
        <f>B71/C71</f>
        <v>0</v>
      </c>
    </row>
    <row r="72" spans="1:6">
      <c r="A72" s="47"/>
      <c r="B72" s="53"/>
      <c r="C72" s="121"/>
      <c r="D72" s="53"/>
      <c r="E72" s="53"/>
      <c r="F72" s="53"/>
    </row>
    <row r="73" spans="1:6">
      <c r="A73" s="75" t="s">
        <v>58</v>
      </c>
      <c r="B73" s="53"/>
      <c r="C73" s="71"/>
      <c r="D73" s="53"/>
      <c r="E73" s="53"/>
      <c r="F73" s="72"/>
    </row>
    <row r="74" spans="1:6">
      <c r="A74" s="26" t="s">
        <v>14</v>
      </c>
      <c r="B74" s="137"/>
      <c r="C74" s="154"/>
      <c r="D74" s="155"/>
      <c r="E74" s="155"/>
      <c r="F74" s="29"/>
    </row>
    <row r="75" spans="1:6">
      <c r="A75" s="25" t="s">
        <v>14</v>
      </c>
      <c r="B75" s="137"/>
      <c r="C75" s="154"/>
      <c r="D75" s="155"/>
      <c r="E75" s="155"/>
      <c r="F75" s="29"/>
    </row>
    <row r="76" spans="1:6" ht="13.8" thickBot="1">
      <c r="A76" s="47"/>
      <c r="B76" s="53"/>
      <c r="C76" s="76"/>
      <c r="D76" s="77"/>
      <c r="E76" s="77"/>
      <c r="F76" s="78"/>
    </row>
    <row r="77" spans="1:6" ht="18" thickBot="1">
      <c r="A77" s="59" t="s">
        <v>5</v>
      </c>
      <c r="B77" s="79">
        <f>SUM(B66:B75)</f>
        <v>0</v>
      </c>
      <c r="C77" s="80"/>
      <c r="D77" s="79">
        <f>SUM(D66:D75)</f>
        <v>0</v>
      </c>
      <c r="E77" s="79">
        <f>SUM(E66:E75)</f>
        <v>0</v>
      </c>
      <c r="F77" s="81">
        <f>SUM(F66:F75)</f>
        <v>0</v>
      </c>
    </row>
    <row r="80" spans="1:6" ht="17.399999999999999">
      <c r="A80" s="30" t="s">
        <v>59</v>
      </c>
    </row>
    <row r="81" spans="1:6" ht="13.8" thickBot="1"/>
    <row r="82" spans="1:6" ht="18" thickBot="1">
      <c r="A82" s="66" t="s">
        <v>9</v>
      </c>
      <c r="B82" s="67" t="s">
        <v>6</v>
      </c>
      <c r="C82" s="68" t="s">
        <v>4</v>
      </c>
      <c r="D82" s="135" t="s">
        <v>11</v>
      </c>
      <c r="E82" s="135" t="s">
        <v>12</v>
      </c>
      <c r="F82" s="33" t="s">
        <v>13</v>
      </c>
    </row>
    <row r="83" spans="1:6">
      <c r="A83" s="119" t="s">
        <v>89</v>
      </c>
      <c r="B83" s="31">
        <f>'Prêt 1'!G4</f>
        <v>0</v>
      </c>
      <c r="C83" s="69">
        <f>'Prêt 1'!G7</f>
        <v>5</v>
      </c>
      <c r="D83" s="70">
        <f>'Prêt 1'!H17</f>
        <v>0</v>
      </c>
      <c r="E83" s="70">
        <f>'Prêt 1'!H19</f>
        <v>0</v>
      </c>
      <c r="F83" s="99">
        <f>'Prêt 1'!H21</f>
        <v>0</v>
      </c>
    </row>
    <row r="84" spans="1:6">
      <c r="A84" s="122" t="s">
        <v>88</v>
      </c>
      <c r="B84" s="31">
        <f>'Prêt 2'!G4</f>
        <v>0</v>
      </c>
      <c r="C84" s="74">
        <f>'Prêt 2'!G7</f>
        <v>3</v>
      </c>
      <c r="D84" s="72">
        <f>'Prêt 2'!H17</f>
        <v>0</v>
      </c>
      <c r="E84" s="72">
        <f>'Prêt 2'!H19</f>
        <v>0</v>
      </c>
      <c r="F84" s="97">
        <f>'Prêt 2'!H21</f>
        <v>0</v>
      </c>
    </row>
    <row r="85" spans="1:6">
      <c r="A85" s="122" t="s">
        <v>87</v>
      </c>
      <c r="B85" s="31">
        <f>'Prêt 3'!G4</f>
        <v>0</v>
      </c>
      <c r="C85" s="74">
        <f>'Prêt 3'!G7</f>
        <v>3</v>
      </c>
      <c r="D85" s="72">
        <f>'Prêt 3'!H17</f>
        <v>0</v>
      </c>
      <c r="E85" s="72">
        <f>'Prêt 3'!H19</f>
        <v>0</v>
      </c>
      <c r="F85" s="97">
        <f>'Prêt 3'!H21</f>
        <v>0</v>
      </c>
    </row>
    <row r="86" spans="1:6">
      <c r="A86" s="73"/>
      <c r="C86" s="74"/>
      <c r="D86" s="72"/>
      <c r="E86" s="72"/>
      <c r="F86" s="72"/>
    </row>
    <row r="87" spans="1:6" ht="13.8" thickBot="1">
      <c r="A87" s="73"/>
      <c r="C87" s="74"/>
      <c r="D87" s="72"/>
      <c r="E87" s="72"/>
      <c r="F87" s="72"/>
    </row>
    <row r="88" spans="1:6" ht="18" thickBot="1">
      <c r="A88" s="59" t="s">
        <v>7</v>
      </c>
      <c r="B88" s="82"/>
      <c r="C88" s="80"/>
      <c r="D88" s="79">
        <f>SUM(D83:D87)</f>
        <v>0</v>
      </c>
      <c r="E88" s="79">
        <f>SUM(E83:E87)</f>
        <v>0</v>
      </c>
      <c r="F88" s="83">
        <f>SUM(F83:F87)</f>
        <v>0</v>
      </c>
    </row>
  </sheetData>
  <phoneticPr fontId="0" type="noConversion"/>
  <printOptions horizontalCentered="1" verticalCentered="1"/>
  <pageMargins left="0.59055118110236227" right="0.59055118110236227" top="0.78740157480314965" bottom="0.78740157480314965" header="0.51181102362204722" footer="0.51181102362204722"/>
  <pageSetup paperSize="9" scale="70" orientation="portrait" horizontalDpi="4294967292" verticalDpi="4294967292" r:id="rId1"/>
  <headerFooter alignWithMargins="0">
    <oddHeader>&amp;C&amp;"Arial,Gras"&amp;18PLAN DE FINANCEMENT</oddHeader>
    <oddFooter>&amp;L&amp;F&amp;C&amp;A&amp;R&amp;D</oddFooter>
  </headerFooter>
  <rowBreaks count="1" manualBreakCount="1">
    <brk id="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B44" sqref="B44"/>
    </sheetView>
  </sheetViews>
  <sheetFormatPr baseColWidth="10" defaultColWidth="10.6640625" defaultRowHeight="13.2"/>
  <cols>
    <col min="1" max="1" width="41.5546875" style="4" customWidth="1"/>
    <col min="2" max="2" width="12.44140625" style="91" customWidth="1"/>
    <col min="3" max="3" width="12.33203125" style="91" customWidth="1"/>
    <col min="4" max="4" width="12.109375" style="91" customWidth="1"/>
    <col min="5" max="16384" width="10.6640625" style="4"/>
  </cols>
  <sheetData>
    <row r="1" spans="1:10" ht="15.6">
      <c r="A1" s="102" t="s">
        <v>62</v>
      </c>
      <c r="B1" s="106">
        <f>'Plan de financement'!B1</f>
        <v>0</v>
      </c>
      <c r="C1" s="103"/>
    </row>
    <row r="2" spans="1:10" ht="13.8" thickBot="1"/>
    <row r="3" spans="1:10" s="86" customFormat="1" ht="16.2" thickBot="1">
      <c r="A3" s="84"/>
      <c r="B3" s="134" t="s">
        <v>11</v>
      </c>
      <c r="C3" s="134" t="s">
        <v>12</v>
      </c>
      <c r="D3" s="134" t="s">
        <v>13</v>
      </c>
      <c r="E3" s="85"/>
    </row>
    <row r="4" spans="1:10" ht="18" thickBot="1">
      <c r="A4" s="87" t="s">
        <v>112</v>
      </c>
      <c r="B4" s="88"/>
      <c r="C4" s="88"/>
      <c r="D4" s="89"/>
      <c r="E4" s="1"/>
    </row>
    <row r="5" spans="1:10">
      <c r="A5" s="55"/>
      <c r="B5" s="22"/>
      <c r="C5" s="22"/>
      <c r="D5" s="23"/>
      <c r="E5" s="1"/>
    </row>
    <row r="6" spans="1:10" ht="15.6">
      <c r="A6" s="58" t="s">
        <v>15</v>
      </c>
      <c r="B6" s="22"/>
      <c r="C6" s="116"/>
      <c r="D6" s="117"/>
      <c r="E6" s="1"/>
    </row>
    <row r="7" spans="1:10">
      <c r="A7" s="55" t="s">
        <v>117</v>
      </c>
      <c r="B7" s="27">
        <v>0</v>
      </c>
      <c r="C7" s="27">
        <v>0</v>
      </c>
      <c r="D7" s="28">
        <v>0</v>
      </c>
      <c r="E7" s="1"/>
    </row>
    <row r="8" spans="1:10">
      <c r="A8" s="55" t="s">
        <v>118</v>
      </c>
      <c r="B8" s="27">
        <v>0</v>
      </c>
      <c r="C8" s="27">
        <v>0</v>
      </c>
      <c r="D8" s="28">
        <v>0</v>
      </c>
      <c r="E8" s="1"/>
    </row>
    <row r="9" spans="1:10">
      <c r="A9" s="55" t="s">
        <v>119</v>
      </c>
      <c r="B9" s="27">
        <v>0</v>
      </c>
      <c r="C9" s="27">
        <v>0</v>
      </c>
      <c r="D9" s="28">
        <v>0</v>
      </c>
      <c r="E9" s="1"/>
    </row>
    <row r="10" spans="1:10" ht="13.8" thickBot="1">
      <c r="A10" s="55"/>
      <c r="B10" s="22"/>
      <c r="C10" s="22"/>
      <c r="D10" s="23"/>
      <c r="E10" s="1"/>
    </row>
    <row r="11" spans="1:10" ht="18" thickBot="1">
      <c r="A11" s="59" t="s">
        <v>16</v>
      </c>
      <c r="B11" s="90">
        <f>B9+B8+B7</f>
        <v>0</v>
      </c>
      <c r="C11" s="90">
        <f>C9+C8+C7</f>
        <v>0</v>
      </c>
      <c r="D11" s="90">
        <f>D9+D8+D7</f>
        <v>0</v>
      </c>
      <c r="E11" s="1"/>
      <c r="F11" s="123"/>
      <c r="G11" s="164" t="s">
        <v>94</v>
      </c>
      <c r="H11" s="164"/>
      <c r="I11" s="124"/>
      <c r="J11" s="125"/>
    </row>
    <row r="12" spans="1:10" ht="13.8" thickBot="1">
      <c r="A12" s="55"/>
      <c r="B12" s="22"/>
      <c r="C12" s="22"/>
      <c r="D12" s="23"/>
      <c r="E12" s="1"/>
      <c r="F12" s="55"/>
      <c r="G12" s="162">
        <f>SUM(B11)-SUM(B16:B20)</f>
        <v>0</v>
      </c>
      <c r="H12" s="163"/>
      <c r="J12" s="126"/>
    </row>
    <row r="13" spans="1:10" ht="18" thickBot="1">
      <c r="A13" s="87" t="s">
        <v>113</v>
      </c>
      <c r="B13" s="88"/>
      <c r="C13" s="88"/>
      <c r="D13" s="89"/>
      <c r="E13" s="1"/>
      <c r="F13" s="55"/>
      <c r="G13" s="159" t="s">
        <v>95</v>
      </c>
      <c r="H13" s="159"/>
      <c r="I13" s="159"/>
      <c r="J13" s="126"/>
    </row>
    <row r="14" spans="1:10">
      <c r="A14" s="55"/>
      <c r="B14" s="22"/>
      <c r="C14" s="22"/>
      <c r="D14" s="23"/>
      <c r="E14" s="1"/>
      <c r="F14" s="55"/>
      <c r="G14" s="161" t="e">
        <f>G12/B11*100</f>
        <v>#DIV/0!</v>
      </c>
      <c r="H14" s="161"/>
      <c r="J14" s="126"/>
    </row>
    <row r="15" spans="1:10" ht="15.6">
      <c r="A15" s="58" t="s">
        <v>76</v>
      </c>
      <c r="B15" s="22"/>
      <c r="C15" s="22"/>
      <c r="D15" s="23"/>
      <c r="E15" s="1"/>
      <c r="F15" s="55"/>
      <c r="G15" s="160" t="s">
        <v>92</v>
      </c>
      <c r="H15" s="160"/>
      <c r="I15" s="160"/>
      <c r="J15" s="126"/>
    </row>
    <row r="16" spans="1:10">
      <c r="A16" s="55" t="s">
        <v>77</v>
      </c>
      <c r="B16" s="27"/>
      <c r="C16" s="27"/>
      <c r="D16" s="27"/>
      <c r="E16" s="1"/>
      <c r="F16" s="55"/>
      <c r="G16" s="161" t="s">
        <v>93</v>
      </c>
      <c r="H16" s="161"/>
      <c r="I16" s="161"/>
      <c r="J16" s="126"/>
    </row>
    <row r="17" spans="1:10">
      <c r="A17" s="55" t="s">
        <v>78</v>
      </c>
      <c r="B17" s="27">
        <f>0.7*B7</f>
        <v>0</v>
      </c>
      <c r="C17" s="27">
        <f>0.7*C7</f>
        <v>0</v>
      </c>
      <c r="D17" s="27">
        <f>0.7*D7</f>
        <v>0</v>
      </c>
      <c r="E17" s="1"/>
      <c r="F17" s="55"/>
      <c r="G17" s="158" t="e">
        <f>SUM(B21:B49)/(G14/100)</f>
        <v>#DIV/0!</v>
      </c>
      <c r="H17" s="158"/>
      <c r="J17" s="126"/>
    </row>
    <row r="18" spans="1:10" ht="13.8" thickBot="1">
      <c r="A18" s="55" t="s">
        <v>47</v>
      </c>
      <c r="B18" s="27"/>
      <c r="C18" s="27"/>
      <c r="D18" s="27"/>
      <c r="E18" s="1"/>
      <c r="F18" s="127"/>
      <c r="G18" s="128"/>
      <c r="H18" s="128"/>
      <c r="I18" s="128"/>
      <c r="J18" s="129"/>
    </row>
    <row r="19" spans="1:10">
      <c r="A19" s="55" t="s">
        <v>115</v>
      </c>
      <c r="B19" s="27"/>
      <c r="C19" s="27"/>
      <c r="D19" s="28"/>
      <c r="E19" s="1"/>
    </row>
    <row r="20" spans="1:10">
      <c r="A20" s="55"/>
      <c r="B20" s="22"/>
      <c r="C20" s="22"/>
      <c r="D20" s="23"/>
      <c r="E20" s="1"/>
    </row>
    <row r="21" spans="1:10" ht="15.6">
      <c r="A21" s="58" t="s">
        <v>79</v>
      </c>
      <c r="B21" s="22"/>
      <c r="C21" s="22"/>
      <c r="D21" s="23"/>
      <c r="E21" s="1"/>
    </row>
    <row r="22" spans="1:10">
      <c r="A22" s="55" t="s">
        <v>17</v>
      </c>
      <c r="B22" s="27">
        <v>0</v>
      </c>
      <c r="C22" s="27">
        <v>0</v>
      </c>
      <c r="D22" s="28">
        <v>0</v>
      </c>
      <c r="E22" s="1"/>
    </row>
    <row r="23" spans="1:10">
      <c r="A23" s="55" t="s">
        <v>48</v>
      </c>
      <c r="B23" s="27">
        <v>0</v>
      </c>
      <c r="C23" s="27">
        <v>0</v>
      </c>
      <c r="D23" s="28">
        <v>0</v>
      </c>
      <c r="E23" s="1"/>
    </row>
    <row r="24" spans="1:10">
      <c r="A24" s="55" t="s">
        <v>85</v>
      </c>
      <c r="B24" s="27">
        <v>0</v>
      </c>
      <c r="C24" s="27">
        <v>0</v>
      </c>
      <c r="D24" s="28">
        <v>0</v>
      </c>
      <c r="E24" s="1"/>
    </row>
    <row r="25" spans="1:10">
      <c r="A25" s="55" t="s">
        <v>49</v>
      </c>
      <c r="B25" s="27">
        <v>0</v>
      </c>
      <c r="C25" s="27">
        <v>0</v>
      </c>
      <c r="D25" s="28">
        <v>0</v>
      </c>
      <c r="E25" s="1"/>
    </row>
    <row r="26" spans="1:10">
      <c r="A26" s="55" t="s">
        <v>81</v>
      </c>
      <c r="B26" s="27"/>
      <c r="C26" s="27"/>
      <c r="D26" s="28"/>
      <c r="E26" s="1"/>
    </row>
    <row r="27" spans="1:10">
      <c r="A27" s="55" t="s">
        <v>46</v>
      </c>
      <c r="B27" s="27">
        <v>0</v>
      </c>
      <c r="C27" s="27">
        <v>0</v>
      </c>
      <c r="D27" s="28">
        <v>0</v>
      </c>
      <c r="E27" s="1"/>
    </row>
    <row r="28" spans="1:10">
      <c r="A28" s="55" t="s">
        <v>18</v>
      </c>
      <c r="B28" s="27"/>
      <c r="C28" s="27">
        <v>0</v>
      </c>
      <c r="D28" s="28">
        <v>0</v>
      </c>
      <c r="E28" s="1"/>
    </row>
    <row r="29" spans="1:10">
      <c r="A29" s="55" t="s">
        <v>97</v>
      </c>
      <c r="B29" s="27"/>
      <c r="C29" s="27">
        <v>0</v>
      </c>
      <c r="D29" s="28">
        <v>0</v>
      </c>
      <c r="E29" s="1"/>
    </row>
    <row r="30" spans="1:10">
      <c r="A30" s="55" t="s">
        <v>19</v>
      </c>
      <c r="B30" s="27">
        <v>0</v>
      </c>
      <c r="C30" s="27">
        <v>0</v>
      </c>
      <c r="D30" s="28">
        <v>0</v>
      </c>
      <c r="E30" s="1"/>
    </row>
    <row r="31" spans="1:10">
      <c r="A31" s="55" t="s">
        <v>20</v>
      </c>
      <c r="B31" s="27">
        <v>0</v>
      </c>
      <c r="C31" s="27">
        <v>0</v>
      </c>
      <c r="D31" s="28">
        <v>0</v>
      </c>
      <c r="E31" s="1"/>
    </row>
    <row r="32" spans="1:10">
      <c r="A32" s="55" t="s">
        <v>96</v>
      </c>
      <c r="B32" s="27">
        <v>0</v>
      </c>
      <c r="C32" s="27">
        <v>0</v>
      </c>
      <c r="D32" s="28">
        <v>0</v>
      </c>
      <c r="E32" s="1"/>
    </row>
    <row r="33" spans="1:5">
      <c r="A33" s="55" t="s">
        <v>111</v>
      </c>
      <c r="B33" s="131"/>
      <c r="C33" s="131"/>
      <c r="D33" s="132"/>
      <c r="E33" s="1"/>
    </row>
    <row r="34" spans="1:5">
      <c r="A34" s="55"/>
      <c r="B34" s="22"/>
      <c r="C34" s="22"/>
      <c r="D34" s="23"/>
      <c r="E34" s="1"/>
    </row>
    <row r="35" spans="1:5" ht="15.6">
      <c r="A35" s="58" t="s">
        <v>21</v>
      </c>
      <c r="B35" s="27">
        <f>1%*B7</f>
        <v>0</v>
      </c>
      <c r="C35" s="27">
        <f>1%*C7</f>
        <v>0</v>
      </c>
      <c r="D35" s="27">
        <f>1%*D7</f>
        <v>0</v>
      </c>
    </row>
    <row r="36" spans="1:5">
      <c r="A36" s="55" t="s">
        <v>101</v>
      </c>
      <c r="B36" s="22"/>
      <c r="C36" s="22"/>
      <c r="D36" s="23"/>
    </row>
    <row r="37" spans="1:5">
      <c r="A37" s="55"/>
      <c r="B37" s="22"/>
      <c r="C37" s="22"/>
      <c r="D37" s="23"/>
    </row>
    <row r="38" spans="1:5" ht="15.6">
      <c r="A38" s="58" t="s">
        <v>22</v>
      </c>
      <c r="B38" s="22"/>
      <c r="C38" s="22"/>
      <c r="D38" s="23"/>
    </row>
    <row r="39" spans="1:5">
      <c r="A39" s="55" t="s">
        <v>50</v>
      </c>
      <c r="B39" s="27">
        <v>0</v>
      </c>
      <c r="C39" s="27">
        <v>0</v>
      </c>
      <c r="D39" s="28">
        <v>0</v>
      </c>
    </row>
    <row r="40" spans="1:5">
      <c r="A40" s="55" t="s">
        <v>51</v>
      </c>
      <c r="B40" s="120">
        <f>B39*0.4</f>
        <v>0</v>
      </c>
      <c r="C40" s="120">
        <f>C39*0.4</f>
        <v>0</v>
      </c>
      <c r="D40" s="120">
        <f>D39*0.4</f>
        <v>0</v>
      </c>
    </row>
    <row r="41" spans="1:5">
      <c r="A41" s="55" t="s">
        <v>84</v>
      </c>
      <c r="B41" s="27">
        <v>0</v>
      </c>
      <c r="C41" s="27">
        <v>0</v>
      </c>
      <c r="D41" s="28">
        <v>0</v>
      </c>
    </row>
    <row r="42" spans="1:5">
      <c r="A42" s="55" t="s">
        <v>86</v>
      </c>
      <c r="B42" s="120">
        <f>B41*0.45</f>
        <v>0</v>
      </c>
      <c r="C42" s="120">
        <f>C41*0.45</f>
        <v>0</v>
      </c>
      <c r="D42" s="120">
        <f>D41*0.45</f>
        <v>0</v>
      </c>
    </row>
    <row r="43" spans="1:5">
      <c r="A43" s="55"/>
      <c r="B43" s="27"/>
      <c r="C43" s="27"/>
      <c r="D43" s="28"/>
    </row>
    <row r="44" spans="1:5" ht="15.6">
      <c r="A44" s="58" t="s">
        <v>23</v>
      </c>
      <c r="B44" s="97">
        <f>'Prêt 1'!H23+'Prêt 2'!H23+'Prêt 3'!H23</f>
        <v>0</v>
      </c>
      <c r="C44" s="97">
        <f>'Prêt 1'!H25+'Prêt 2'!H25+'Prêt 3'!H25</f>
        <v>0</v>
      </c>
      <c r="D44" s="98">
        <f>'Prêt 1'!H27+'Prêt 2'!H27+'Prêt 3'!H27</f>
        <v>0</v>
      </c>
    </row>
    <row r="45" spans="1:5">
      <c r="A45" s="55" t="s">
        <v>0</v>
      </c>
      <c r="B45" s="22"/>
      <c r="C45" s="22"/>
      <c r="D45" s="23"/>
    </row>
    <row r="46" spans="1:5">
      <c r="A46" s="55"/>
      <c r="B46" s="22"/>
      <c r="C46" s="22"/>
      <c r="D46" s="23"/>
    </row>
    <row r="47" spans="1:5" ht="15.6">
      <c r="A47" s="58" t="s">
        <v>24</v>
      </c>
      <c r="B47" s="22"/>
      <c r="C47" s="22"/>
      <c r="D47" s="23"/>
    </row>
    <row r="48" spans="1:5">
      <c r="A48" s="55" t="s">
        <v>25</v>
      </c>
      <c r="B48" s="21">
        <f>'Plan de financement'!D77</f>
        <v>0</v>
      </c>
      <c r="C48" s="21">
        <f>'Plan de financement'!E77</f>
        <v>0</v>
      </c>
      <c r="D48" s="21">
        <f>'Plan de financement'!F77</f>
        <v>0</v>
      </c>
    </row>
    <row r="49" spans="1:4" ht="13.8" thickBot="1">
      <c r="A49" s="55"/>
      <c r="B49" s="22"/>
      <c r="C49" s="22"/>
      <c r="D49" s="23"/>
    </row>
    <row r="50" spans="1:4" ht="18" thickBot="1">
      <c r="A50" s="59" t="s">
        <v>27</v>
      </c>
      <c r="B50" s="90">
        <f>SUM(B16:B49)</f>
        <v>0</v>
      </c>
      <c r="C50" s="90">
        <f>SUM(C16:C49)</f>
        <v>0</v>
      </c>
      <c r="D50" s="90">
        <f>SUM(D16:D49)</f>
        <v>0</v>
      </c>
    </row>
    <row r="51" spans="1:4" ht="13.8" thickBot="1">
      <c r="A51" s="55"/>
      <c r="B51" s="22"/>
      <c r="C51" s="22"/>
      <c r="D51" s="23"/>
    </row>
    <row r="52" spans="1:4" ht="18" thickBot="1">
      <c r="A52" s="108" t="s">
        <v>82</v>
      </c>
      <c r="B52" s="109">
        <f>B11-B50</f>
        <v>0</v>
      </c>
      <c r="C52" s="109">
        <f>C11-C50</f>
        <v>0</v>
      </c>
      <c r="D52" s="109">
        <f>D11-D50</f>
        <v>0</v>
      </c>
    </row>
    <row r="53" spans="1:4" s="110" customFormat="1" ht="15.6">
      <c r="A53" s="113"/>
      <c r="B53" s="114"/>
      <c r="C53" s="114"/>
      <c r="D53" s="114"/>
    </row>
    <row r="54" spans="1:4" ht="15.6">
      <c r="A54" s="115" t="s">
        <v>26</v>
      </c>
      <c r="B54" s="104">
        <f>IF(B60&lt;0,0,B60)</f>
        <v>0</v>
      </c>
      <c r="C54" s="104">
        <f>IF(C60&lt;0,0,C60)</f>
        <v>0</v>
      </c>
      <c r="D54" s="104">
        <f>IF(D60&lt;0,0,D60)</f>
        <v>0</v>
      </c>
    </row>
    <row r="55" spans="1:4" ht="18" thickBot="1">
      <c r="A55" s="111"/>
      <c r="B55" s="112"/>
      <c r="C55" s="112"/>
      <c r="D55" s="112"/>
    </row>
    <row r="56" spans="1:4" ht="18" thickBot="1">
      <c r="A56" s="107" t="s">
        <v>83</v>
      </c>
      <c r="B56" s="88">
        <f>B52-B54</f>
        <v>0</v>
      </c>
      <c r="C56" s="88">
        <f>C52-C54</f>
        <v>0</v>
      </c>
      <c r="D56" s="88">
        <f>D52-D54</f>
        <v>0</v>
      </c>
    </row>
    <row r="57" spans="1:4" ht="18" thickBot="1">
      <c r="A57" s="92" t="s">
        <v>64</v>
      </c>
      <c r="B57" s="93">
        <f>B56+B48</f>
        <v>0</v>
      </c>
      <c r="C57" s="93">
        <f>C56+C48</f>
        <v>0</v>
      </c>
      <c r="D57" s="93">
        <f>D56+D48</f>
        <v>0</v>
      </c>
    </row>
    <row r="60" spans="1:4" hidden="1">
      <c r="B60" s="104">
        <f>IF(B52&lt;38120,B52*0.1545,((38120*0.1545)+((B52-38120)*0.3433)))</f>
        <v>0</v>
      </c>
      <c r="C60" s="104">
        <f>IF(C52&lt;38120,C52*0.1545,((38120*0.1545)+((C52-38120)*0.3433)))</f>
        <v>0</v>
      </c>
      <c r="D60" s="104">
        <f>IF(D52&lt;38120,D52*0.1545,((38120*0.1545)+((D52-38120)*0.3433)))</f>
        <v>0</v>
      </c>
    </row>
  </sheetData>
  <mergeCells count="7">
    <mergeCell ref="G17:H17"/>
    <mergeCell ref="G13:I13"/>
    <mergeCell ref="G15:I15"/>
    <mergeCell ref="G16:I16"/>
    <mergeCell ref="G12:H12"/>
    <mergeCell ref="G11:H11"/>
    <mergeCell ref="G14:H14"/>
  </mergeCells>
  <phoneticPr fontId="0" type="noConversion"/>
  <printOptions horizontalCentered="1" verticalCentered="1"/>
  <pageMargins left="0.78740157480314965" right="0.78740157480314965" top="0.78740157480314965" bottom="0.78740157480314965" header="0.51181102362204722" footer="0.51181102362204722"/>
  <pageSetup paperSize="9" scale="80" orientation="portrait" horizontalDpi="4294967292" verticalDpi="4294967292" r:id="rId1"/>
  <headerFooter alignWithMargins="0">
    <oddHeader>&amp;C&amp;"Arial,Gras"&amp;18COMPTE DE RESULTAT</oddHeader>
    <oddFooter>&amp;L&amp;F&amp;C&amp;A&amp;R&amp;D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workbookViewId="0">
      <selection activeCell="G6" sqref="G6"/>
    </sheetView>
  </sheetViews>
  <sheetFormatPr baseColWidth="10" defaultColWidth="0" defaultRowHeight="12" customHeight="1" zeroHeight="1"/>
  <cols>
    <col min="1" max="1" width="0.88671875" style="1" customWidth="1"/>
    <col min="2" max="2" width="8.109375" style="2" customWidth="1"/>
    <col min="3" max="7" width="11.88671875" style="1" customWidth="1"/>
    <col min="8" max="8" width="13.109375" style="2" customWidth="1"/>
    <col min="9" max="16384" width="0" style="1" hidden="1"/>
  </cols>
  <sheetData>
    <row r="1" spans="1:8" ht="0.75" customHeight="1">
      <c r="H1" s="94" t="s">
        <v>65</v>
      </c>
    </row>
    <row r="2" spans="1:8" ht="27.6">
      <c r="A2" s="165" t="s">
        <v>66</v>
      </c>
      <c r="B2" s="166"/>
      <c r="C2" s="166"/>
      <c r="D2" s="166"/>
      <c r="E2" s="166"/>
      <c r="F2" s="166"/>
      <c r="G2" s="166"/>
      <c r="H2" s="166"/>
    </row>
    <row r="3" spans="1:8" ht="13.8" thickBot="1">
      <c r="C3" s="2"/>
      <c r="E3" s="2"/>
      <c r="F3" s="2"/>
      <c r="G3" s="2"/>
    </row>
    <row r="4" spans="1:8" ht="13.2">
      <c r="B4" s="167" t="s">
        <v>68</v>
      </c>
      <c r="C4" s="168"/>
      <c r="D4" s="168"/>
      <c r="E4" s="169" t="s">
        <v>69</v>
      </c>
      <c r="F4" s="170"/>
      <c r="G4" s="13">
        <v>0</v>
      </c>
    </row>
    <row r="5" spans="1:8" ht="13.8" thickBot="1">
      <c r="B5" s="168"/>
      <c r="C5" s="168"/>
      <c r="D5" s="168"/>
      <c r="E5" s="171" t="s">
        <v>70</v>
      </c>
      <c r="F5" s="172"/>
      <c r="G5" s="3">
        <v>0.02</v>
      </c>
    </row>
    <row r="6" spans="1:8" ht="13.8" thickBot="1">
      <c r="B6" s="168"/>
      <c r="C6" s="168"/>
      <c r="D6" s="168"/>
      <c r="E6" s="173"/>
      <c r="F6" s="174"/>
      <c r="G6" s="4"/>
    </row>
    <row r="7" spans="1:8" ht="13.2">
      <c r="B7" s="168"/>
      <c r="C7" s="168"/>
      <c r="D7" s="168"/>
      <c r="E7" s="169" t="s">
        <v>71</v>
      </c>
      <c r="F7" s="170"/>
      <c r="G7" s="5">
        <v>5</v>
      </c>
    </row>
    <row r="8" spans="1:8" ht="12.75" customHeight="1">
      <c r="B8" s="168"/>
      <c r="C8" s="168"/>
      <c r="D8" s="168"/>
      <c r="E8" s="175" t="s">
        <v>72</v>
      </c>
      <c r="F8" s="176"/>
      <c r="G8" s="6">
        <v>12</v>
      </c>
    </row>
    <row r="9" spans="1:8" ht="13.8" thickBot="1">
      <c r="B9" s="168"/>
      <c r="C9" s="168"/>
      <c r="D9" s="168"/>
      <c r="E9" s="171" t="s">
        <v>73</v>
      </c>
      <c r="F9" s="172"/>
      <c r="G9" s="7">
        <f>G7*G8</f>
        <v>60</v>
      </c>
    </row>
    <row r="10" spans="1:8" ht="13.8" thickBot="1">
      <c r="B10" s="168"/>
      <c r="C10" s="168"/>
      <c r="D10" s="168"/>
      <c r="E10" s="173"/>
      <c r="F10" s="174"/>
      <c r="G10" s="4"/>
    </row>
    <row r="11" spans="1:8" ht="13.2">
      <c r="B11" s="168"/>
      <c r="C11" s="168"/>
      <c r="D11" s="168"/>
      <c r="E11" s="169" t="s">
        <v>74</v>
      </c>
      <c r="F11" s="170"/>
      <c r="G11" s="14">
        <f>-PMT((G5/G8),G9,G4)</f>
        <v>0</v>
      </c>
    </row>
    <row r="12" spans="1:8" ht="13.2">
      <c r="B12" s="168"/>
      <c r="C12" s="168"/>
      <c r="D12" s="168"/>
      <c r="E12" s="175" t="s">
        <v>75</v>
      </c>
      <c r="F12" s="176"/>
      <c r="G12" s="15">
        <f>G13-G4</f>
        <v>0</v>
      </c>
    </row>
    <row r="13" spans="1:8" ht="20.100000000000001" customHeight="1" thickBot="1">
      <c r="B13" s="168"/>
      <c r="C13" s="168"/>
      <c r="D13" s="168"/>
      <c r="E13" s="171" t="s">
        <v>36</v>
      </c>
      <c r="F13" s="172"/>
      <c r="G13" s="16">
        <f>G11*G9</f>
        <v>0</v>
      </c>
    </row>
    <row r="14" spans="1:8" ht="12.75" customHeight="1" thickBot="1"/>
    <row r="15" spans="1:8" ht="33" customHeight="1">
      <c r="B15" s="8" t="s">
        <v>52</v>
      </c>
      <c r="C15" s="9" t="s">
        <v>53</v>
      </c>
      <c r="D15" s="9" t="s">
        <v>54</v>
      </c>
      <c r="E15" s="9" t="s">
        <v>55</v>
      </c>
      <c r="F15" s="9" t="s">
        <v>56</v>
      </c>
      <c r="G15" s="10" t="s">
        <v>57</v>
      </c>
    </row>
    <row r="16" spans="1:8" ht="12" customHeight="1">
      <c r="B16" s="11">
        <f t="shared" ref="B16:B79" si="0">IF(((ROW()-nSkip)&lt;=$G$9),(ROW()-nSkip), "")</f>
        <v>1</v>
      </c>
      <c r="C16" s="17">
        <f>IF((B16&lt;=$G$9),-PMT(($G$5/$G$8),$G$9,$G$4),"")</f>
        <v>0</v>
      </c>
      <c r="D16" s="17">
        <f>IF(((ROW()-nSkip)&lt;=$G$9),-PPMT(($G$5/$G$8),B16,$G$9,$G$4),"")</f>
        <v>0</v>
      </c>
      <c r="E16" s="17">
        <f>IF(((ROW()-nSkip)&lt;=$G$9),-IPMT(($G$5/$G$8),B16,$G$9,$G$4),"")</f>
        <v>0</v>
      </c>
      <c r="F16" s="17">
        <f>IF(((ROW()-nSkip)&lt;=$G$9),E16,"")</f>
        <v>0</v>
      </c>
      <c r="G16" s="18">
        <f>IF(((ROW()-nSkip)&lt;=$G$9),(G4-D16),"")</f>
        <v>0</v>
      </c>
      <c r="H16" s="96" t="s">
        <v>28</v>
      </c>
    </row>
    <row r="17" spans="2:8" ht="12" customHeight="1">
      <c r="B17" s="11">
        <f t="shared" si="0"/>
        <v>2</v>
      </c>
      <c r="C17" s="17">
        <f t="shared" ref="C17:C80" si="1">IF((B17&lt;=$G$9),-PMT(($G$5/$G$8),$G$9,$G$4),"")</f>
        <v>0</v>
      </c>
      <c r="D17" s="17">
        <f t="shared" ref="D17:D80" si="2">IF(((ROW()-nSkip)&lt;=$G$9),-PPMT(($G$5/$G$8),B17,$G$9,$G$4),"")</f>
        <v>0</v>
      </c>
      <c r="E17" s="17">
        <f t="shared" ref="E17:E80" si="3">IF(((ROW()-nSkip)&lt;=$G$9),-IPMT(($G$5/$G$8),B17,$G$9,$G$4),"")</f>
        <v>0</v>
      </c>
      <c r="F17" s="17">
        <f t="shared" ref="F17:F80" si="4">IF(((ROW()-nSkip)&lt;=$G$9),(E17+F16),"")</f>
        <v>0</v>
      </c>
      <c r="G17" s="18">
        <f t="shared" ref="G17:G80" si="5">IF(((ROW()-nSkip)&lt;=$G$9),(G16-D17),"")</f>
        <v>0</v>
      </c>
      <c r="H17" s="95">
        <f>SUM(D16:D27)</f>
        <v>0</v>
      </c>
    </row>
    <row r="18" spans="2:8" ht="12" customHeight="1">
      <c r="B18" s="11">
        <f t="shared" si="0"/>
        <v>3</v>
      </c>
      <c r="C18" s="17">
        <f t="shared" si="1"/>
        <v>0</v>
      </c>
      <c r="D18" s="17">
        <f t="shared" si="2"/>
        <v>0</v>
      </c>
      <c r="E18" s="17">
        <f t="shared" si="3"/>
        <v>0</v>
      </c>
      <c r="F18" s="17">
        <f t="shared" si="4"/>
        <v>0</v>
      </c>
      <c r="G18" s="18">
        <f t="shared" si="5"/>
        <v>0</v>
      </c>
      <c r="H18" s="96" t="s">
        <v>29</v>
      </c>
    </row>
    <row r="19" spans="2:8" ht="12" customHeight="1">
      <c r="B19" s="11">
        <f t="shared" si="0"/>
        <v>4</v>
      </c>
      <c r="C19" s="17">
        <f t="shared" si="1"/>
        <v>0</v>
      </c>
      <c r="D19" s="17">
        <f t="shared" si="2"/>
        <v>0</v>
      </c>
      <c r="E19" s="17">
        <f t="shared" si="3"/>
        <v>0</v>
      </c>
      <c r="F19" s="17">
        <f t="shared" si="4"/>
        <v>0</v>
      </c>
      <c r="G19" s="18">
        <f t="shared" si="5"/>
        <v>0</v>
      </c>
      <c r="H19" s="95">
        <f>SUM(D28:D39)</f>
        <v>0</v>
      </c>
    </row>
    <row r="20" spans="2:8" ht="13.2">
      <c r="B20" s="11">
        <f t="shared" si="0"/>
        <v>5</v>
      </c>
      <c r="C20" s="17">
        <f t="shared" si="1"/>
        <v>0</v>
      </c>
      <c r="D20" s="17">
        <f t="shared" si="2"/>
        <v>0</v>
      </c>
      <c r="E20" s="17">
        <f t="shared" si="3"/>
        <v>0</v>
      </c>
      <c r="F20" s="17">
        <f t="shared" si="4"/>
        <v>0</v>
      </c>
      <c r="G20" s="18">
        <f t="shared" si="5"/>
        <v>0</v>
      </c>
      <c r="H20" s="96" t="s">
        <v>30</v>
      </c>
    </row>
    <row r="21" spans="2:8" ht="13.2">
      <c r="B21" s="11">
        <f t="shared" si="0"/>
        <v>6</v>
      </c>
      <c r="C21" s="17">
        <f t="shared" si="1"/>
        <v>0</v>
      </c>
      <c r="D21" s="17">
        <f t="shared" si="2"/>
        <v>0</v>
      </c>
      <c r="E21" s="17">
        <f t="shared" si="3"/>
        <v>0</v>
      </c>
      <c r="F21" s="17">
        <f t="shared" si="4"/>
        <v>0</v>
      </c>
      <c r="G21" s="18">
        <f t="shared" si="5"/>
        <v>0</v>
      </c>
      <c r="H21" s="95">
        <f>SUM(D40:D51)</f>
        <v>0</v>
      </c>
    </row>
    <row r="22" spans="2:8" ht="13.2">
      <c r="B22" s="11">
        <f t="shared" si="0"/>
        <v>7</v>
      </c>
      <c r="C22" s="17">
        <f t="shared" si="1"/>
        <v>0</v>
      </c>
      <c r="D22" s="17">
        <f t="shared" si="2"/>
        <v>0</v>
      </c>
      <c r="E22" s="17">
        <f t="shared" si="3"/>
        <v>0</v>
      </c>
      <c r="F22" s="17">
        <f t="shared" si="4"/>
        <v>0</v>
      </c>
      <c r="G22" s="18">
        <f t="shared" si="5"/>
        <v>0</v>
      </c>
      <c r="H22" s="96" t="s">
        <v>31</v>
      </c>
    </row>
    <row r="23" spans="2:8" ht="13.2">
      <c r="B23" s="11">
        <f t="shared" si="0"/>
        <v>8</v>
      </c>
      <c r="C23" s="17">
        <f t="shared" si="1"/>
        <v>0</v>
      </c>
      <c r="D23" s="17">
        <f t="shared" si="2"/>
        <v>0</v>
      </c>
      <c r="E23" s="17">
        <f t="shared" si="3"/>
        <v>0</v>
      </c>
      <c r="F23" s="17">
        <f t="shared" si="4"/>
        <v>0</v>
      </c>
      <c r="G23" s="18">
        <f t="shared" si="5"/>
        <v>0</v>
      </c>
      <c r="H23" s="95">
        <f>SUM(E16:E27)</f>
        <v>0</v>
      </c>
    </row>
    <row r="24" spans="2:8" ht="13.2">
      <c r="B24" s="11">
        <f t="shared" si="0"/>
        <v>9</v>
      </c>
      <c r="C24" s="17">
        <f t="shared" si="1"/>
        <v>0</v>
      </c>
      <c r="D24" s="17">
        <f t="shared" si="2"/>
        <v>0</v>
      </c>
      <c r="E24" s="17">
        <f t="shared" si="3"/>
        <v>0</v>
      </c>
      <c r="F24" s="17">
        <f t="shared" si="4"/>
        <v>0</v>
      </c>
      <c r="G24" s="18">
        <f t="shared" si="5"/>
        <v>0</v>
      </c>
      <c r="H24" s="96" t="s">
        <v>32</v>
      </c>
    </row>
    <row r="25" spans="2:8" ht="13.2">
      <c r="B25" s="11">
        <f t="shared" si="0"/>
        <v>10</v>
      </c>
      <c r="C25" s="17">
        <f t="shared" si="1"/>
        <v>0</v>
      </c>
      <c r="D25" s="17">
        <f t="shared" si="2"/>
        <v>0</v>
      </c>
      <c r="E25" s="17">
        <f t="shared" si="3"/>
        <v>0</v>
      </c>
      <c r="F25" s="17">
        <f t="shared" si="4"/>
        <v>0</v>
      </c>
      <c r="G25" s="18">
        <f t="shared" si="5"/>
        <v>0</v>
      </c>
      <c r="H25" s="95">
        <f>SUM(E28:E39)</f>
        <v>0</v>
      </c>
    </row>
    <row r="26" spans="2:8" ht="13.2">
      <c r="B26" s="11">
        <f t="shared" si="0"/>
        <v>11</v>
      </c>
      <c r="C26" s="17">
        <f t="shared" si="1"/>
        <v>0</v>
      </c>
      <c r="D26" s="17">
        <f t="shared" si="2"/>
        <v>0</v>
      </c>
      <c r="E26" s="17">
        <f t="shared" si="3"/>
        <v>0</v>
      </c>
      <c r="F26" s="17">
        <f t="shared" si="4"/>
        <v>0</v>
      </c>
      <c r="G26" s="18">
        <f t="shared" si="5"/>
        <v>0</v>
      </c>
      <c r="H26" s="96" t="s">
        <v>33</v>
      </c>
    </row>
    <row r="27" spans="2:8" ht="13.2">
      <c r="B27" s="11">
        <f t="shared" si="0"/>
        <v>12</v>
      </c>
      <c r="C27" s="17">
        <f t="shared" si="1"/>
        <v>0</v>
      </c>
      <c r="D27" s="17">
        <f t="shared" si="2"/>
        <v>0</v>
      </c>
      <c r="E27" s="17">
        <f t="shared" si="3"/>
        <v>0</v>
      </c>
      <c r="F27" s="17">
        <f t="shared" si="4"/>
        <v>0</v>
      </c>
      <c r="G27" s="18">
        <f t="shared" si="5"/>
        <v>0</v>
      </c>
      <c r="H27" s="95">
        <f>SUM(E40:E51)</f>
        <v>0</v>
      </c>
    </row>
    <row r="28" spans="2:8" ht="13.2">
      <c r="B28" s="11">
        <f t="shared" si="0"/>
        <v>13</v>
      </c>
      <c r="C28" s="17">
        <f t="shared" si="1"/>
        <v>0</v>
      </c>
      <c r="D28" s="17">
        <f t="shared" si="2"/>
        <v>0</v>
      </c>
      <c r="E28" s="17">
        <f t="shared" si="3"/>
        <v>0</v>
      </c>
      <c r="F28" s="17">
        <f t="shared" si="4"/>
        <v>0</v>
      </c>
      <c r="G28" s="18">
        <f t="shared" si="5"/>
        <v>0</v>
      </c>
    </row>
    <row r="29" spans="2:8" ht="13.2">
      <c r="B29" s="11">
        <f t="shared" si="0"/>
        <v>14</v>
      </c>
      <c r="C29" s="17">
        <f t="shared" si="1"/>
        <v>0</v>
      </c>
      <c r="D29" s="17">
        <f t="shared" si="2"/>
        <v>0</v>
      </c>
      <c r="E29" s="17">
        <f t="shared" si="3"/>
        <v>0</v>
      </c>
      <c r="F29" s="17">
        <f t="shared" si="4"/>
        <v>0</v>
      </c>
      <c r="G29" s="18">
        <f t="shared" si="5"/>
        <v>0</v>
      </c>
    </row>
    <row r="30" spans="2:8" ht="13.2">
      <c r="B30" s="11">
        <f t="shared" si="0"/>
        <v>15</v>
      </c>
      <c r="C30" s="17">
        <f t="shared" si="1"/>
        <v>0</v>
      </c>
      <c r="D30" s="17">
        <f t="shared" si="2"/>
        <v>0</v>
      </c>
      <c r="E30" s="17">
        <f t="shared" si="3"/>
        <v>0</v>
      </c>
      <c r="F30" s="17">
        <f t="shared" si="4"/>
        <v>0</v>
      </c>
      <c r="G30" s="18">
        <f t="shared" si="5"/>
        <v>0</v>
      </c>
    </row>
    <row r="31" spans="2:8" ht="13.2">
      <c r="B31" s="11">
        <f t="shared" si="0"/>
        <v>16</v>
      </c>
      <c r="C31" s="17">
        <f t="shared" si="1"/>
        <v>0</v>
      </c>
      <c r="D31" s="17">
        <f t="shared" si="2"/>
        <v>0</v>
      </c>
      <c r="E31" s="17">
        <f t="shared" si="3"/>
        <v>0</v>
      </c>
      <c r="F31" s="17">
        <f t="shared" si="4"/>
        <v>0</v>
      </c>
      <c r="G31" s="18">
        <f t="shared" si="5"/>
        <v>0</v>
      </c>
    </row>
    <row r="32" spans="2:8" ht="13.2">
      <c r="B32" s="11">
        <f t="shared" si="0"/>
        <v>17</v>
      </c>
      <c r="C32" s="17">
        <f t="shared" si="1"/>
        <v>0</v>
      </c>
      <c r="D32" s="17">
        <f t="shared" si="2"/>
        <v>0</v>
      </c>
      <c r="E32" s="17">
        <f t="shared" si="3"/>
        <v>0</v>
      </c>
      <c r="F32" s="17">
        <f t="shared" si="4"/>
        <v>0</v>
      </c>
      <c r="G32" s="18">
        <f t="shared" si="5"/>
        <v>0</v>
      </c>
    </row>
    <row r="33" spans="2:7" ht="13.2">
      <c r="B33" s="11">
        <f t="shared" si="0"/>
        <v>18</v>
      </c>
      <c r="C33" s="17">
        <f t="shared" si="1"/>
        <v>0</v>
      </c>
      <c r="D33" s="17">
        <f t="shared" si="2"/>
        <v>0</v>
      </c>
      <c r="E33" s="17">
        <f t="shared" si="3"/>
        <v>0</v>
      </c>
      <c r="F33" s="17">
        <f t="shared" si="4"/>
        <v>0</v>
      </c>
      <c r="G33" s="18">
        <f t="shared" si="5"/>
        <v>0</v>
      </c>
    </row>
    <row r="34" spans="2:7" ht="13.2">
      <c r="B34" s="11">
        <f t="shared" si="0"/>
        <v>19</v>
      </c>
      <c r="C34" s="17">
        <f t="shared" si="1"/>
        <v>0</v>
      </c>
      <c r="D34" s="17">
        <f t="shared" si="2"/>
        <v>0</v>
      </c>
      <c r="E34" s="17">
        <f t="shared" si="3"/>
        <v>0</v>
      </c>
      <c r="F34" s="17">
        <f t="shared" si="4"/>
        <v>0</v>
      </c>
      <c r="G34" s="18">
        <f t="shared" si="5"/>
        <v>0</v>
      </c>
    </row>
    <row r="35" spans="2:7" ht="13.2">
      <c r="B35" s="11">
        <f t="shared" si="0"/>
        <v>20</v>
      </c>
      <c r="C35" s="17">
        <f t="shared" si="1"/>
        <v>0</v>
      </c>
      <c r="D35" s="17">
        <f t="shared" si="2"/>
        <v>0</v>
      </c>
      <c r="E35" s="17">
        <f t="shared" si="3"/>
        <v>0</v>
      </c>
      <c r="F35" s="17">
        <f t="shared" si="4"/>
        <v>0</v>
      </c>
      <c r="G35" s="18">
        <f t="shared" si="5"/>
        <v>0</v>
      </c>
    </row>
    <row r="36" spans="2:7" ht="13.2">
      <c r="B36" s="11">
        <f t="shared" si="0"/>
        <v>21</v>
      </c>
      <c r="C36" s="17">
        <f t="shared" si="1"/>
        <v>0</v>
      </c>
      <c r="D36" s="17">
        <f t="shared" si="2"/>
        <v>0</v>
      </c>
      <c r="E36" s="17">
        <f t="shared" si="3"/>
        <v>0</v>
      </c>
      <c r="F36" s="17">
        <f t="shared" si="4"/>
        <v>0</v>
      </c>
      <c r="G36" s="18">
        <f t="shared" si="5"/>
        <v>0</v>
      </c>
    </row>
    <row r="37" spans="2:7" ht="13.2">
      <c r="B37" s="11">
        <f t="shared" si="0"/>
        <v>22</v>
      </c>
      <c r="C37" s="17">
        <f t="shared" si="1"/>
        <v>0</v>
      </c>
      <c r="D37" s="17">
        <f t="shared" si="2"/>
        <v>0</v>
      </c>
      <c r="E37" s="17">
        <f t="shared" si="3"/>
        <v>0</v>
      </c>
      <c r="F37" s="17">
        <f t="shared" si="4"/>
        <v>0</v>
      </c>
      <c r="G37" s="18">
        <f t="shared" si="5"/>
        <v>0</v>
      </c>
    </row>
    <row r="38" spans="2:7" ht="13.2">
      <c r="B38" s="11">
        <f t="shared" si="0"/>
        <v>23</v>
      </c>
      <c r="C38" s="17">
        <f t="shared" si="1"/>
        <v>0</v>
      </c>
      <c r="D38" s="17">
        <f t="shared" si="2"/>
        <v>0</v>
      </c>
      <c r="E38" s="17">
        <f t="shared" si="3"/>
        <v>0</v>
      </c>
      <c r="F38" s="17">
        <f t="shared" si="4"/>
        <v>0</v>
      </c>
      <c r="G38" s="18">
        <f t="shared" si="5"/>
        <v>0</v>
      </c>
    </row>
    <row r="39" spans="2:7" ht="13.2">
      <c r="B39" s="11">
        <f t="shared" si="0"/>
        <v>24</v>
      </c>
      <c r="C39" s="17">
        <f t="shared" si="1"/>
        <v>0</v>
      </c>
      <c r="D39" s="17">
        <f t="shared" si="2"/>
        <v>0</v>
      </c>
      <c r="E39" s="17">
        <f t="shared" si="3"/>
        <v>0</v>
      </c>
      <c r="F39" s="17">
        <f t="shared" si="4"/>
        <v>0</v>
      </c>
      <c r="G39" s="18">
        <f t="shared" si="5"/>
        <v>0</v>
      </c>
    </row>
    <row r="40" spans="2:7" ht="13.2">
      <c r="B40" s="11">
        <f t="shared" si="0"/>
        <v>25</v>
      </c>
      <c r="C40" s="17">
        <f t="shared" si="1"/>
        <v>0</v>
      </c>
      <c r="D40" s="17">
        <f t="shared" si="2"/>
        <v>0</v>
      </c>
      <c r="E40" s="17">
        <f t="shared" si="3"/>
        <v>0</v>
      </c>
      <c r="F40" s="17">
        <f t="shared" si="4"/>
        <v>0</v>
      </c>
      <c r="G40" s="18">
        <f t="shared" si="5"/>
        <v>0</v>
      </c>
    </row>
    <row r="41" spans="2:7" ht="13.2">
      <c r="B41" s="11">
        <f t="shared" si="0"/>
        <v>26</v>
      </c>
      <c r="C41" s="17">
        <f t="shared" si="1"/>
        <v>0</v>
      </c>
      <c r="D41" s="17">
        <f t="shared" si="2"/>
        <v>0</v>
      </c>
      <c r="E41" s="17">
        <f t="shared" si="3"/>
        <v>0</v>
      </c>
      <c r="F41" s="17">
        <f t="shared" si="4"/>
        <v>0</v>
      </c>
      <c r="G41" s="18">
        <f t="shared" si="5"/>
        <v>0</v>
      </c>
    </row>
    <row r="42" spans="2:7" ht="13.2">
      <c r="B42" s="11">
        <f t="shared" si="0"/>
        <v>27</v>
      </c>
      <c r="C42" s="17">
        <f t="shared" si="1"/>
        <v>0</v>
      </c>
      <c r="D42" s="17">
        <f t="shared" si="2"/>
        <v>0</v>
      </c>
      <c r="E42" s="17">
        <f t="shared" si="3"/>
        <v>0</v>
      </c>
      <c r="F42" s="17">
        <f t="shared" si="4"/>
        <v>0</v>
      </c>
      <c r="G42" s="18">
        <f t="shared" si="5"/>
        <v>0</v>
      </c>
    </row>
    <row r="43" spans="2:7" ht="13.2">
      <c r="B43" s="11">
        <f t="shared" si="0"/>
        <v>28</v>
      </c>
      <c r="C43" s="17">
        <f t="shared" si="1"/>
        <v>0</v>
      </c>
      <c r="D43" s="17">
        <f t="shared" si="2"/>
        <v>0</v>
      </c>
      <c r="E43" s="17">
        <f t="shared" si="3"/>
        <v>0</v>
      </c>
      <c r="F43" s="17">
        <f t="shared" si="4"/>
        <v>0</v>
      </c>
      <c r="G43" s="18">
        <f t="shared" si="5"/>
        <v>0</v>
      </c>
    </row>
    <row r="44" spans="2:7" ht="13.2">
      <c r="B44" s="11">
        <f t="shared" si="0"/>
        <v>29</v>
      </c>
      <c r="C44" s="17">
        <f t="shared" si="1"/>
        <v>0</v>
      </c>
      <c r="D44" s="17">
        <f t="shared" si="2"/>
        <v>0</v>
      </c>
      <c r="E44" s="17">
        <f t="shared" si="3"/>
        <v>0</v>
      </c>
      <c r="F44" s="17">
        <f t="shared" si="4"/>
        <v>0</v>
      </c>
      <c r="G44" s="18">
        <f t="shared" si="5"/>
        <v>0</v>
      </c>
    </row>
    <row r="45" spans="2:7" ht="13.2">
      <c r="B45" s="11">
        <f t="shared" si="0"/>
        <v>30</v>
      </c>
      <c r="C45" s="17">
        <f t="shared" si="1"/>
        <v>0</v>
      </c>
      <c r="D45" s="17">
        <f t="shared" si="2"/>
        <v>0</v>
      </c>
      <c r="E45" s="17">
        <f t="shared" si="3"/>
        <v>0</v>
      </c>
      <c r="F45" s="17">
        <f t="shared" si="4"/>
        <v>0</v>
      </c>
      <c r="G45" s="18">
        <f t="shared" si="5"/>
        <v>0</v>
      </c>
    </row>
    <row r="46" spans="2:7" ht="13.2">
      <c r="B46" s="11">
        <f t="shared" si="0"/>
        <v>31</v>
      </c>
      <c r="C46" s="17">
        <f t="shared" si="1"/>
        <v>0</v>
      </c>
      <c r="D46" s="17">
        <f t="shared" si="2"/>
        <v>0</v>
      </c>
      <c r="E46" s="17">
        <f t="shared" si="3"/>
        <v>0</v>
      </c>
      <c r="F46" s="17">
        <f t="shared" si="4"/>
        <v>0</v>
      </c>
      <c r="G46" s="18">
        <f t="shared" si="5"/>
        <v>0</v>
      </c>
    </row>
    <row r="47" spans="2:7" ht="13.2">
      <c r="B47" s="11">
        <f t="shared" si="0"/>
        <v>32</v>
      </c>
      <c r="C47" s="17">
        <f t="shared" si="1"/>
        <v>0</v>
      </c>
      <c r="D47" s="17">
        <f t="shared" si="2"/>
        <v>0</v>
      </c>
      <c r="E47" s="17">
        <f t="shared" si="3"/>
        <v>0</v>
      </c>
      <c r="F47" s="17">
        <f t="shared" si="4"/>
        <v>0</v>
      </c>
      <c r="G47" s="18">
        <f t="shared" si="5"/>
        <v>0</v>
      </c>
    </row>
    <row r="48" spans="2:7" ht="13.2">
      <c r="B48" s="11">
        <f t="shared" si="0"/>
        <v>33</v>
      </c>
      <c r="C48" s="17">
        <f t="shared" si="1"/>
        <v>0</v>
      </c>
      <c r="D48" s="17">
        <f t="shared" si="2"/>
        <v>0</v>
      </c>
      <c r="E48" s="17">
        <f t="shared" si="3"/>
        <v>0</v>
      </c>
      <c r="F48" s="17">
        <f t="shared" si="4"/>
        <v>0</v>
      </c>
      <c r="G48" s="18">
        <f t="shared" si="5"/>
        <v>0</v>
      </c>
    </row>
    <row r="49" spans="2:7" ht="13.2">
      <c r="B49" s="11">
        <f t="shared" si="0"/>
        <v>34</v>
      </c>
      <c r="C49" s="17">
        <f t="shared" si="1"/>
        <v>0</v>
      </c>
      <c r="D49" s="17">
        <f t="shared" si="2"/>
        <v>0</v>
      </c>
      <c r="E49" s="17">
        <f t="shared" si="3"/>
        <v>0</v>
      </c>
      <c r="F49" s="17">
        <f t="shared" si="4"/>
        <v>0</v>
      </c>
      <c r="G49" s="18">
        <f t="shared" si="5"/>
        <v>0</v>
      </c>
    </row>
    <row r="50" spans="2:7" ht="13.2">
      <c r="B50" s="11">
        <f t="shared" si="0"/>
        <v>35</v>
      </c>
      <c r="C50" s="17">
        <f t="shared" si="1"/>
        <v>0</v>
      </c>
      <c r="D50" s="17">
        <f t="shared" si="2"/>
        <v>0</v>
      </c>
      <c r="E50" s="17">
        <f t="shared" si="3"/>
        <v>0</v>
      </c>
      <c r="F50" s="17">
        <f t="shared" si="4"/>
        <v>0</v>
      </c>
      <c r="G50" s="18">
        <f t="shared" si="5"/>
        <v>0</v>
      </c>
    </row>
    <row r="51" spans="2:7" ht="13.2">
      <c r="B51" s="11">
        <f t="shared" si="0"/>
        <v>36</v>
      </c>
      <c r="C51" s="17">
        <f t="shared" si="1"/>
        <v>0</v>
      </c>
      <c r="D51" s="17">
        <f t="shared" si="2"/>
        <v>0</v>
      </c>
      <c r="E51" s="17">
        <f t="shared" si="3"/>
        <v>0</v>
      </c>
      <c r="F51" s="17">
        <f t="shared" si="4"/>
        <v>0</v>
      </c>
      <c r="G51" s="18">
        <f t="shared" si="5"/>
        <v>0</v>
      </c>
    </row>
    <row r="52" spans="2:7" ht="13.2">
      <c r="B52" s="11">
        <f t="shared" si="0"/>
        <v>37</v>
      </c>
      <c r="C52" s="17">
        <f t="shared" si="1"/>
        <v>0</v>
      </c>
      <c r="D52" s="17">
        <f t="shared" si="2"/>
        <v>0</v>
      </c>
      <c r="E52" s="17">
        <f t="shared" si="3"/>
        <v>0</v>
      </c>
      <c r="F52" s="17">
        <f t="shared" si="4"/>
        <v>0</v>
      </c>
      <c r="G52" s="18">
        <f t="shared" si="5"/>
        <v>0</v>
      </c>
    </row>
    <row r="53" spans="2:7" ht="13.2">
      <c r="B53" s="11">
        <f t="shared" si="0"/>
        <v>38</v>
      </c>
      <c r="C53" s="17">
        <f t="shared" si="1"/>
        <v>0</v>
      </c>
      <c r="D53" s="17">
        <f t="shared" si="2"/>
        <v>0</v>
      </c>
      <c r="E53" s="17">
        <f t="shared" si="3"/>
        <v>0</v>
      </c>
      <c r="F53" s="17">
        <f t="shared" si="4"/>
        <v>0</v>
      </c>
      <c r="G53" s="18">
        <f t="shared" si="5"/>
        <v>0</v>
      </c>
    </row>
    <row r="54" spans="2:7" ht="13.2">
      <c r="B54" s="11">
        <f t="shared" si="0"/>
        <v>39</v>
      </c>
      <c r="C54" s="17">
        <f t="shared" si="1"/>
        <v>0</v>
      </c>
      <c r="D54" s="17">
        <f t="shared" si="2"/>
        <v>0</v>
      </c>
      <c r="E54" s="17">
        <f t="shared" si="3"/>
        <v>0</v>
      </c>
      <c r="F54" s="17">
        <f t="shared" si="4"/>
        <v>0</v>
      </c>
      <c r="G54" s="18">
        <f t="shared" si="5"/>
        <v>0</v>
      </c>
    </row>
    <row r="55" spans="2:7" ht="13.2">
      <c r="B55" s="11">
        <f t="shared" si="0"/>
        <v>40</v>
      </c>
      <c r="C55" s="17">
        <f t="shared" si="1"/>
        <v>0</v>
      </c>
      <c r="D55" s="17">
        <f t="shared" si="2"/>
        <v>0</v>
      </c>
      <c r="E55" s="17">
        <f t="shared" si="3"/>
        <v>0</v>
      </c>
      <c r="F55" s="17">
        <f t="shared" si="4"/>
        <v>0</v>
      </c>
      <c r="G55" s="18">
        <f t="shared" si="5"/>
        <v>0</v>
      </c>
    </row>
    <row r="56" spans="2:7" ht="13.2">
      <c r="B56" s="11">
        <f t="shared" si="0"/>
        <v>41</v>
      </c>
      <c r="C56" s="17">
        <f t="shared" si="1"/>
        <v>0</v>
      </c>
      <c r="D56" s="17">
        <f t="shared" si="2"/>
        <v>0</v>
      </c>
      <c r="E56" s="17">
        <f t="shared" si="3"/>
        <v>0</v>
      </c>
      <c r="F56" s="17">
        <f t="shared" si="4"/>
        <v>0</v>
      </c>
      <c r="G56" s="18">
        <f t="shared" si="5"/>
        <v>0</v>
      </c>
    </row>
    <row r="57" spans="2:7" ht="13.2">
      <c r="B57" s="11">
        <f t="shared" si="0"/>
        <v>42</v>
      </c>
      <c r="C57" s="17">
        <f t="shared" si="1"/>
        <v>0</v>
      </c>
      <c r="D57" s="17">
        <f t="shared" si="2"/>
        <v>0</v>
      </c>
      <c r="E57" s="17">
        <f t="shared" si="3"/>
        <v>0</v>
      </c>
      <c r="F57" s="17">
        <f t="shared" si="4"/>
        <v>0</v>
      </c>
      <c r="G57" s="18">
        <f t="shared" si="5"/>
        <v>0</v>
      </c>
    </row>
    <row r="58" spans="2:7" ht="13.2">
      <c r="B58" s="11">
        <f t="shared" si="0"/>
        <v>43</v>
      </c>
      <c r="C58" s="17">
        <f t="shared" si="1"/>
        <v>0</v>
      </c>
      <c r="D58" s="17">
        <f t="shared" si="2"/>
        <v>0</v>
      </c>
      <c r="E58" s="17">
        <f t="shared" si="3"/>
        <v>0</v>
      </c>
      <c r="F58" s="17">
        <f t="shared" si="4"/>
        <v>0</v>
      </c>
      <c r="G58" s="18">
        <f t="shared" si="5"/>
        <v>0</v>
      </c>
    </row>
    <row r="59" spans="2:7" ht="13.2">
      <c r="B59" s="11">
        <f t="shared" si="0"/>
        <v>44</v>
      </c>
      <c r="C59" s="17">
        <f t="shared" si="1"/>
        <v>0</v>
      </c>
      <c r="D59" s="17">
        <f t="shared" si="2"/>
        <v>0</v>
      </c>
      <c r="E59" s="17">
        <f t="shared" si="3"/>
        <v>0</v>
      </c>
      <c r="F59" s="17">
        <f t="shared" si="4"/>
        <v>0</v>
      </c>
      <c r="G59" s="18">
        <f t="shared" si="5"/>
        <v>0</v>
      </c>
    </row>
    <row r="60" spans="2:7" ht="13.2">
      <c r="B60" s="11">
        <f t="shared" si="0"/>
        <v>45</v>
      </c>
      <c r="C60" s="17">
        <f t="shared" si="1"/>
        <v>0</v>
      </c>
      <c r="D60" s="17">
        <f t="shared" si="2"/>
        <v>0</v>
      </c>
      <c r="E60" s="17">
        <f t="shared" si="3"/>
        <v>0</v>
      </c>
      <c r="F60" s="17">
        <f t="shared" si="4"/>
        <v>0</v>
      </c>
      <c r="G60" s="18">
        <f t="shared" si="5"/>
        <v>0</v>
      </c>
    </row>
    <row r="61" spans="2:7" ht="13.2">
      <c r="B61" s="11">
        <f t="shared" si="0"/>
        <v>46</v>
      </c>
      <c r="C61" s="17">
        <f t="shared" si="1"/>
        <v>0</v>
      </c>
      <c r="D61" s="17">
        <f t="shared" si="2"/>
        <v>0</v>
      </c>
      <c r="E61" s="17">
        <f t="shared" si="3"/>
        <v>0</v>
      </c>
      <c r="F61" s="17">
        <f t="shared" si="4"/>
        <v>0</v>
      </c>
      <c r="G61" s="18">
        <f t="shared" si="5"/>
        <v>0</v>
      </c>
    </row>
    <row r="62" spans="2:7" ht="13.2">
      <c r="B62" s="11">
        <f t="shared" si="0"/>
        <v>47</v>
      </c>
      <c r="C62" s="17">
        <f t="shared" si="1"/>
        <v>0</v>
      </c>
      <c r="D62" s="17">
        <f t="shared" si="2"/>
        <v>0</v>
      </c>
      <c r="E62" s="17">
        <f t="shared" si="3"/>
        <v>0</v>
      </c>
      <c r="F62" s="17">
        <f t="shared" si="4"/>
        <v>0</v>
      </c>
      <c r="G62" s="18">
        <f t="shared" si="5"/>
        <v>0</v>
      </c>
    </row>
    <row r="63" spans="2:7" ht="13.2">
      <c r="B63" s="11">
        <f t="shared" si="0"/>
        <v>48</v>
      </c>
      <c r="C63" s="17">
        <f t="shared" si="1"/>
        <v>0</v>
      </c>
      <c r="D63" s="17">
        <f t="shared" si="2"/>
        <v>0</v>
      </c>
      <c r="E63" s="17">
        <f t="shared" si="3"/>
        <v>0</v>
      </c>
      <c r="F63" s="17">
        <f t="shared" si="4"/>
        <v>0</v>
      </c>
      <c r="G63" s="18">
        <f t="shared" si="5"/>
        <v>0</v>
      </c>
    </row>
    <row r="64" spans="2:7" ht="13.2">
      <c r="B64" s="11">
        <f t="shared" si="0"/>
        <v>49</v>
      </c>
      <c r="C64" s="17">
        <f t="shared" si="1"/>
        <v>0</v>
      </c>
      <c r="D64" s="17">
        <f t="shared" si="2"/>
        <v>0</v>
      </c>
      <c r="E64" s="17">
        <f t="shared" si="3"/>
        <v>0</v>
      </c>
      <c r="F64" s="17">
        <f t="shared" si="4"/>
        <v>0</v>
      </c>
      <c r="G64" s="18">
        <f t="shared" si="5"/>
        <v>0</v>
      </c>
    </row>
    <row r="65" spans="2:7" ht="13.2">
      <c r="B65" s="11">
        <f t="shared" si="0"/>
        <v>50</v>
      </c>
      <c r="C65" s="17">
        <f t="shared" si="1"/>
        <v>0</v>
      </c>
      <c r="D65" s="17">
        <f t="shared" si="2"/>
        <v>0</v>
      </c>
      <c r="E65" s="17">
        <f t="shared" si="3"/>
        <v>0</v>
      </c>
      <c r="F65" s="17">
        <f t="shared" si="4"/>
        <v>0</v>
      </c>
      <c r="G65" s="18">
        <f t="shared" si="5"/>
        <v>0</v>
      </c>
    </row>
    <row r="66" spans="2:7" ht="13.2">
      <c r="B66" s="11">
        <f t="shared" si="0"/>
        <v>51</v>
      </c>
      <c r="C66" s="17">
        <f t="shared" si="1"/>
        <v>0</v>
      </c>
      <c r="D66" s="17">
        <f t="shared" si="2"/>
        <v>0</v>
      </c>
      <c r="E66" s="17">
        <f t="shared" si="3"/>
        <v>0</v>
      </c>
      <c r="F66" s="17">
        <f t="shared" si="4"/>
        <v>0</v>
      </c>
      <c r="G66" s="18">
        <f t="shared" si="5"/>
        <v>0</v>
      </c>
    </row>
    <row r="67" spans="2:7" ht="13.2">
      <c r="B67" s="11">
        <f t="shared" si="0"/>
        <v>52</v>
      </c>
      <c r="C67" s="17">
        <f t="shared" si="1"/>
        <v>0</v>
      </c>
      <c r="D67" s="17">
        <f t="shared" si="2"/>
        <v>0</v>
      </c>
      <c r="E67" s="17">
        <f t="shared" si="3"/>
        <v>0</v>
      </c>
      <c r="F67" s="17">
        <f t="shared" si="4"/>
        <v>0</v>
      </c>
      <c r="G67" s="18">
        <f t="shared" si="5"/>
        <v>0</v>
      </c>
    </row>
    <row r="68" spans="2:7" ht="13.2">
      <c r="B68" s="11">
        <f t="shared" si="0"/>
        <v>53</v>
      </c>
      <c r="C68" s="17">
        <f t="shared" si="1"/>
        <v>0</v>
      </c>
      <c r="D68" s="17">
        <f t="shared" si="2"/>
        <v>0</v>
      </c>
      <c r="E68" s="17">
        <f t="shared" si="3"/>
        <v>0</v>
      </c>
      <c r="F68" s="17">
        <f t="shared" si="4"/>
        <v>0</v>
      </c>
      <c r="G68" s="18">
        <f t="shared" si="5"/>
        <v>0</v>
      </c>
    </row>
    <row r="69" spans="2:7" ht="13.2">
      <c r="B69" s="11">
        <f t="shared" si="0"/>
        <v>54</v>
      </c>
      <c r="C69" s="17">
        <f t="shared" si="1"/>
        <v>0</v>
      </c>
      <c r="D69" s="17">
        <f t="shared" si="2"/>
        <v>0</v>
      </c>
      <c r="E69" s="17">
        <f t="shared" si="3"/>
        <v>0</v>
      </c>
      <c r="F69" s="17">
        <f t="shared" si="4"/>
        <v>0</v>
      </c>
      <c r="G69" s="18">
        <f t="shared" si="5"/>
        <v>0</v>
      </c>
    </row>
    <row r="70" spans="2:7" ht="13.2">
      <c r="B70" s="11">
        <f t="shared" si="0"/>
        <v>55</v>
      </c>
      <c r="C70" s="17">
        <f t="shared" si="1"/>
        <v>0</v>
      </c>
      <c r="D70" s="17">
        <f t="shared" si="2"/>
        <v>0</v>
      </c>
      <c r="E70" s="17">
        <f t="shared" si="3"/>
        <v>0</v>
      </c>
      <c r="F70" s="17">
        <f t="shared" si="4"/>
        <v>0</v>
      </c>
      <c r="G70" s="18">
        <f t="shared" si="5"/>
        <v>0</v>
      </c>
    </row>
    <row r="71" spans="2:7" ht="13.2">
      <c r="B71" s="11">
        <f t="shared" si="0"/>
        <v>56</v>
      </c>
      <c r="C71" s="17">
        <f t="shared" si="1"/>
        <v>0</v>
      </c>
      <c r="D71" s="17">
        <f t="shared" si="2"/>
        <v>0</v>
      </c>
      <c r="E71" s="17">
        <f t="shared" si="3"/>
        <v>0</v>
      </c>
      <c r="F71" s="17">
        <f t="shared" si="4"/>
        <v>0</v>
      </c>
      <c r="G71" s="18">
        <f t="shared" si="5"/>
        <v>0</v>
      </c>
    </row>
    <row r="72" spans="2:7" ht="13.2">
      <c r="B72" s="11">
        <f t="shared" si="0"/>
        <v>57</v>
      </c>
      <c r="C72" s="17">
        <f t="shared" si="1"/>
        <v>0</v>
      </c>
      <c r="D72" s="17">
        <f t="shared" si="2"/>
        <v>0</v>
      </c>
      <c r="E72" s="17">
        <f t="shared" si="3"/>
        <v>0</v>
      </c>
      <c r="F72" s="17">
        <f t="shared" si="4"/>
        <v>0</v>
      </c>
      <c r="G72" s="18">
        <f t="shared" si="5"/>
        <v>0</v>
      </c>
    </row>
    <row r="73" spans="2:7" ht="13.2">
      <c r="B73" s="11">
        <f t="shared" si="0"/>
        <v>58</v>
      </c>
      <c r="C73" s="17">
        <f t="shared" si="1"/>
        <v>0</v>
      </c>
      <c r="D73" s="17">
        <f t="shared" si="2"/>
        <v>0</v>
      </c>
      <c r="E73" s="17">
        <f t="shared" si="3"/>
        <v>0</v>
      </c>
      <c r="F73" s="17">
        <f t="shared" si="4"/>
        <v>0</v>
      </c>
      <c r="G73" s="18">
        <f t="shared" si="5"/>
        <v>0</v>
      </c>
    </row>
    <row r="74" spans="2:7" ht="13.2">
      <c r="B74" s="11">
        <f t="shared" si="0"/>
        <v>59</v>
      </c>
      <c r="C74" s="17">
        <f t="shared" si="1"/>
        <v>0</v>
      </c>
      <c r="D74" s="17">
        <f t="shared" si="2"/>
        <v>0</v>
      </c>
      <c r="E74" s="17">
        <f t="shared" si="3"/>
        <v>0</v>
      </c>
      <c r="F74" s="17">
        <f t="shared" si="4"/>
        <v>0</v>
      </c>
      <c r="G74" s="18">
        <f t="shared" si="5"/>
        <v>0</v>
      </c>
    </row>
    <row r="75" spans="2:7" ht="13.2">
      <c r="B75" s="11">
        <f t="shared" si="0"/>
        <v>60</v>
      </c>
      <c r="C75" s="17">
        <f t="shared" si="1"/>
        <v>0</v>
      </c>
      <c r="D75" s="17">
        <f t="shared" si="2"/>
        <v>0</v>
      </c>
      <c r="E75" s="17">
        <f t="shared" si="3"/>
        <v>0</v>
      </c>
      <c r="F75" s="17">
        <f t="shared" si="4"/>
        <v>0</v>
      </c>
      <c r="G75" s="18">
        <f t="shared" si="5"/>
        <v>0</v>
      </c>
    </row>
    <row r="76" spans="2:7" ht="13.2">
      <c r="B76" s="11" t="str">
        <f t="shared" si="0"/>
        <v/>
      </c>
      <c r="C76" s="17" t="str">
        <f t="shared" si="1"/>
        <v/>
      </c>
      <c r="D76" s="17" t="str">
        <f t="shared" si="2"/>
        <v/>
      </c>
      <c r="E76" s="17" t="str">
        <f t="shared" si="3"/>
        <v/>
      </c>
      <c r="F76" s="17" t="str">
        <f t="shared" si="4"/>
        <v/>
      </c>
      <c r="G76" s="18" t="str">
        <f t="shared" si="5"/>
        <v/>
      </c>
    </row>
    <row r="77" spans="2:7" ht="13.2">
      <c r="B77" s="11" t="str">
        <f t="shared" si="0"/>
        <v/>
      </c>
      <c r="C77" s="17" t="str">
        <f t="shared" si="1"/>
        <v/>
      </c>
      <c r="D77" s="17" t="str">
        <f t="shared" si="2"/>
        <v/>
      </c>
      <c r="E77" s="17" t="str">
        <f t="shared" si="3"/>
        <v/>
      </c>
      <c r="F77" s="17" t="str">
        <f t="shared" si="4"/>
        <v/>
      </c>
      <c r="G77" s="18" t="str">
        <f t="shared" si="5"/>
        <v/>
      </c>
    </row>
    <row r="78" spans="2:7" ht="13.2">
      <c r="B78" s="11" t="str">
        <f t="shared" si="0"/>
        <v/>
      </c>
      <c r="C78" s="17" t="str">
        <f t="shared" si="1"/>
        <v/>
      </c>
      <c r="D78" s="17" t="str">
        <f t="shared" si="2"/>
        <v/>
      </c>
      <c r="E78" s="17" t="str">
        <f t="shared" si="3"/>
        <v/>
      </c>
      <c r="F78" s="17" t="str">
        <f t="shared" si="4"/>
        <v/>
      </c>
      <c r="G78" s="18" t="str">
        <f t="shared" si="5"/>
        <v/>
      </c>
    </row>
    <row r="79" spans="2:7" ht="13.2">
      <c r="B79" s="11" t="str">
        <f t="shared" si="0"/>
        <v/>
      </c>
      <c r="C79" s="17" t="str">
        <f t="shared" si="1"/>
        <v/>
      </c>
      <c r="D79" s="17" t="str">
        <f t="shared" si="2"/>
        <v/>
      </c>
      <c r="E79" s="17" t="str">
        <f t="shared" si="3"/>
        <v/>
      </c>
      <c r="F79" s="17" t="str">
        <f t="shared" si="4"/>
        <v/>
      </c>
      <c r="G79" s="18" t="str">
        <f t="shared" si="5"/>
        <v/>
      </c>
    </row>
    <row r="80" spans="2:7" ht="13.2">
      <c r="B80" s="11" t="str">
        <f t="shared" ref="B80:B143" si="6">IF(((ROW()-nSkip)&lt;=$G$9),(ROW()-nSkip), "")</f>
        <v/>
      </c>
      <c r="C80" s="17" t="str">
        <f t="shared" si="1"/>
        <v/>
      </c>
      <c r="D80" s="17" t="str">
        <f t="shared" si="2"/>
        <v/>
      </c>
      <c r="E80" s="17" t="str">
        <f t="shared" si="3"/>
        <v/>
      </c>
      <c r="F80" s="17" t="str">
        <f t="shared" si="4"/>
        <v/>
      </c>
      <c r="G80" s="18" t="str">
        <f t="shared" si="5"/>
        <v/>
      </c>
    </row>
    <row r="81" spans="2:7" ht="13.2">
      <c r="B81" s="11" t="str">
        <f t="shared" si="6"/>
        <v/>
      </c>
      <c r="C81" s="17" t="str">
        <f t="shared" ref="C81:C144" si="7">IF((B81&lt;=$G$9),-PMT(($G$5/$G$8),$G$9,$G$4),"")</f>
        <v/>
      </c>
      <c r="D81" s="17" t="str">
        <f t="shared" ref="D81:D144" si="8">IF(((ROW()-nSkip)&lt;=$G$9),-PPMT(($G$5/$G$8),B81,$G$9,$G$4),"")</f>
        <v/>
      </c>
      <c r="E81" s="17" t="str">
        <f t="shared" ref="E81:E144" si="9">IF(((ROW()-nSkip)&lt;=$G$9),-IPMT(($G$5/$G$8),B81,$G$9,$G$4),"")</f>
        <v/>
      </c>
      <c r="F81" s="17" t="str">
        <f t="shared" ref="F81:F144" si="10">IF(((ROW()-nSkip)&lt;=$G$9),(E81+F80),"")</f>
        <v/>
      </c>
      <c r="G81" s="18" t="str">
        <f t="shared" ref="G81:G144" si="11">IF(((ROW()-nSkip)&lt;=$G$9),(G80-D81),"")</f>
        <v/>
      </c>
    </row>
    <row r="82" spans="2:7" ht="13.2">
      <c r="B82" s="11" t="str">
        <f t="shared" si="6"/>
        <v/>
      </c>
      <c r="C82" s="17" t="str">
        <f t="shared" si="7"/>
        <v/>
      </c>
      <c r="D82" s="17" t="str">
        <f t="shared" si="8"/>
        <v/>
      </c>
      <c r="E82" s="17" t="str">
        <f t="shared" si="9"/>
        <v/>
      </c>
      <c r="F82" s="17" t="str">
        <f t="shared" si="10"/>
        <v/>
      </c>
      <c r="G82" s="18" t="str">
        <f t="shared" si="11"/>
        <v/>
      </c>
    </row>
    <row r="83" spans="2:7" ht="13.2">
      <c r="B83" s="11" t="str">
        <f t="shared" si="6"/>
        <v/>
      </c>
      <c r="C83" s="17" t="str">
        <f t="shared" si="7"/>
        <v/>
      </c>
      <c r="D83" s="17" t="str">
        <f t="shared" si="8"/>
        <v/>
      </c>
      <c r="E83" s="17" t="str">
        <f t="shared" si="9"/>
        <v/>
      </c>
      <c r="F83" s="17" t="str">
        <f t="shared" si="10"/>
        <v/>
      </c>
      <c r="G83" s="18" t="str">
        <f t="shared" si="11"/>
        <v/>
      </c>
    </row>
    <row r="84" spans="2:7" ht="13.2">
      <c r="B84" s="11" t="str">
        <f t="shared" si="6"/>
        <v/>
      </c>
      <c r="C84" s="17" t="str">
        <f t="shared" si="7"/>
        <v/>
      </c>
      <c r="D84" s="17" t="str">
        <f t="shared" si="8"/>
        <v/>
      </c>
      <c r="E84" s="17" t="str">
        <f t="shared" si="9"/>
        <v/>
      </c>
      <c r="F84" s="17" t="str">
        <f t="shared" si="10"/>
        <v/>
      </c>
      <c r="G84" s="18" t="str">
        <f t="shared" si="11"/>
        <v/>
      </c>
    </row>
    <row r="85" spans="2:7" ht="13.2">
      <c r="B85" s="11" t="str">
        <f t="shared" si="6"/>
        <v/>
      </c>
      <c r="C85" s="17" t="str">
        <f t="shared" si="7"/>
        <v/>
      </c>
      <c r="D85" s="17" t="str">
        <f t="shared" si="8"/>
        <v/>
      </c>
      <c r="E85" s="17" t="str">
        <f t="shared" si="9"/>
        <v/>
      </c>
      <c r="F85" s="17" t="str">
        <f t="shared" si="10"/>
        <v/>
      </c>
      <c r="G85" s="18" t="str">
        <f t="shared" si="11"/>
        <v/>
      </c>
    </row>
    <row r="86" spans="2:7" ht="13.2">
      <c r="B86" s="11" t="str">
        <f t="shared" si="6"/>
        <v/>
      </c>
      <c r="C86" s="17" t="str">
        <f t="shared" si="7"/>
        <v/>
      </c>
      <c r="D86" s="17" t="str">
        <f t="shared" si="8"/>
        <v/>
      </c>
      <c r="E86" s="17" t="str">
        <f t="shared" si="9"/>
        <v/>
      </c>
      <c r="F86" s="17" t="str">
        <f t="shared" si="10"/>
        <v/>
      </c>
      <c r="G86" s="18" t="str">
        <f t="shared" si="11"/>
        <v/>
      </c>
    </row>
    <row r="87" spans="2:7" ht="13.2">
      <c r="B87" s="11" t="str">
        <f t="shared" si="6"/>
        <v/>
      </c>
      <c r="C87" s="17" t="str">
        <f t="shared" si="7"/>
        <v/>
      </c>
      <c r="D87" s="17" t="str">
        <f t="shared" si="8"/>
        <v/>
      </c>
      <c r="E87" s="17" t="str">
        <f t="shared" si="9"/>
        <v/>
      </c>
      <c r="F87" s="17" t="str">
        <f t="shared" si="10"/>
        <v/>
      </c>
      <c r="G87" s="18" t="str">
        <f t="shared" si="11"/>
        <v/>
      </c>
    </row>
    <row r="88" spans="2:7" ht="13.2">
      <c r="B88" s="11" t="str">
        <f t="shared" si="6"/>
        <v/>
      </c>
      <c r="C88" s="17" t="str">
        <f t="shared" si="7"/>
        <v/>
      </c>
      <c r="D88" s="17" t="str">
        <f t="shared" si="8"/>
        <v/>
      </c>
      <c r="E88" s="17" t="str">
        <f t="shared" si="9"/>
        <v/>
      </c>
      <c r="F88" s="17" t="str">
        <f t="shared" si="10"/>
        <v/>
      </c>
      <c r="G88" s="18" t="str">
        <f t="shared" si="11"/>
        <v/>
      </c>
    </row>
    <row r="89" spans="2:7" ht="13.2">
      <c r="B89" s="11" t="str">
        <f t="shared" si="6"/>
        <v/>
      </c>
      <c r="C89" s="17" t="str">
        <f t="shared" si="7"/>
        <v/>
      </c>
      <c r="D89" s="17" t="str">
        <f t="shared" si="8"/>
        <v/>
      </c>
      <c r="E89" s="17" t="str">
        <f t="shared" si="9"/>
        <v/>
      </c>
      <c r="F89" s="17" t="str">
        <f t="shared" si="10"/>
        <v/>
      </c>
      <c r="G89" s="18" t="str">
        <f t="shared" si="11"/>
        <v/>
      </c>
    </row>
    <row r="90" spans="2:7" ht="13.2">
      <c r="B90" s="11" t="str">
        <f t="shared" si="6"/>
        <v/>
      </c>
      <c r="C90" s="17" t="str">
        <f t="shared" si="7"/>
        <v/>
      </c>
      <c r="D90" s="17" t="str">
        <f t="shared" si="8"/>
        <v/>
      </c>
      <c r="E90" s="17" t="str">
        <f t="shared" si="9"/>
        <v/>
      </c>
      <c r="F90" s="17" t="str">
        <f t="shared" si="10"/>
        <v/>
      </c>
      <c r="G90" s="18" t="str">
        <f t="shared" si="11"/>
        <v/>
      </c>
    </row>
    <row r="91" spans="2:7" ht="13.2">
      <c r="B91" s="11" t="str">
        <f t="shared" si="6"/>
        <v/>
      </c>
      <c r="C91" s="17" t="str">
        <f t="shared" si="7"/>
        <v/>
      </c>
      <c r="D91" s="17" t="str">
        <f t="shared" si="8"/>
        <v/>
      </c>
      <c r="E91" s="17" t="str">
        <f t="shared" si="9"/>
        <v/>
      </c>
      <c r="F91" s="17" t="str">
        <f t="shared" si="10"/>
        <v/>
      </c>
      <c r="G91" s="18" t="str">
        <f t="shared" si="11"/>
        <v/>
      </c>
    </row>
    <row r="92" spans="2:7" ht="13.2">
      <c r="B92" s="11" t="str">
        <f t="shared" si="6"/>
        <v/>
      </c>
      <c r="C92" s="17" t="str">
        <f t="shared" si="7"/>
        <v/>
      </c>
      <c r="D92" s="17" t="str">
        <f t="shared" si="8"/>
        <v/>
      </c>
      <c r="E92" s="17" t="str">
        <f t="shared" si="9"/>
        <v/>
      </c>
      <c r="F92" s="17" t="str">
        <f t="shared" si="10"/>
        <v/>
      </c>
      <c r="G92" s="18" t="str">
        <f t="shared" si="11"/>
        <v/>
      </c>
    </row>
    <row r="93" spans="2:7" ht="13.2">
      <c r="B93" s="11" t="str">
        <f t="shared" si="6"/>
        <v/>
      </c>
      <c r="C93" s="17" t="str">
        <f t="shared" si="7"/>
        <v/>
      </c>
      <c r="D93" s="17" t="str">
        <f t="shared" si="8"/>
        <v/>
      </c>
      <c r="E93" s="17" t="str">
        <f t="shared" si="9"/>
        <v/>
      </c>
      <c r="F93" s="17" t="str">
        <f t="shared" si="10"/>
        <v/>
      </c>
      <c r="G93" s="18" t="str">
        <f t="shared" si="11"/>
        <v/>
      </c>
    </row>
    <row r="94" spans="2:7" ht="13.2">
      <c r="B94" s="11" t="str">
        <f t="shared" si="6"/>
        <v/>
      </c>
      <c r="C94" s="17" t="str">
        <f t="shared" si="7"/>
        <v/>
      </c>
      <c r="D94" s="17" t="str">
        <f t="shared" si="8"/>
        <v/>
      </c>
      <c r="E94" s="17" t="str">
        <f t="shared" si="9"/>
        <v/>
      </c>
      <c r="F94" s="17" t="str">
        <f t="shared" si="10"/>
        <v/>
      </c>
      <c r="G94" s="18" t="str">
        <f t="shared" si="11"/>
        <v/>
      </c>
    </row>
    <row r="95" spans="2:7" ht="13.2">
      <c r="B95" s="11" t="str">
        <f t="shared" si="6"/>
        <v/>
      </c>
      <c r="C95" s="17" t="str">
        <f t="shared" si="7"/>
        <v/>
      </c>
      <c r="D95" s="17" t="str">
        <f t="shared" si="8"/>
        <v/>
      </c>
      <c r="E95" s="17" t="str">
        <f t="shared" si="9"/>
        <v/>
      </c>
      <c r="F95" s="17" t="str">
        <f t="shared" si="10"/>
        <v/>
      </c>
      <c r="G95" s="18" t="str">
        <f t="shared" si="11"/>
        <v/>
      </c>
    </row>
    <row r="96" spans="2:7" ht="13.2">
      <c r="B96" s="11" t="str">
        <f t="shared" si="6"/>
        <v/>
      </c>
      <c r="C96" s="17" t="str">
        <f t="shared" si="7"/>
        <v/>
      </c>
      <c r="D96" s="17" t="str">
        <f t="shared" si="8"/>
        <v/>
      </c>
      <c r="E96" s="17" t="str">
        <f t="shared" si="9"/>
        <v/>
      </c>
      <c r="F96" s="17" t="str">
        <f t="shared" si="10"/>
        <v/>
      </c>
      <c r="G96" s="18" t="str">
        <f t="shared" si="11"/>
        <v/>
      </c>
    </row>
    <row r="97" spans="2:7" ht="13.2">
      <c r="B97" s="11" t="str">
        <f t="shared" si="6"/>
        <v/>
      </c>
      <c r="C97" s="17" t="str">
        <f t="shared" si="7"/>
        <v/>
      </c>
      <c r="D97" s="17" t="str">
        <f t="shared" si="8"/>
        <v/>
      </c>
      <c r="E97" s="17" t="str">
        <f t="shared" si="9"/>
        <v/>
      </c>
      <c r="F97" s="17" t="str">
        <f t="shared" si="10"/>
        <v/>
      </c>
      <c r="G97" s="18" t="str">
        <f t="shared" si="11"/>
        <v/>
      </c>
    </row>
    <row r="98" spans="2:7" ht="13.2">
      <c r="B98" s="11" t="str">
        <f t="shared" si="6"/>
        <v/>
      </c>
      <c r="C98" s="17" t="str">
        <f t="shared" si="7"/>
        <v/>
      </c>
      <c r="D98" s="17" t="str">
        <f t="shared" si="8"/>
        <v/>
      </c>
      <c r="E98" s="17" t="str">
        <f t="shared" si="9"/>
        <v/>
      </c>
      <c r="F98" s="17" t="str">
        <f t="shared" si="10"/>
        <v/>
      </c>
      <c r="G98" s="18" t="str">
        <f t="shared" si="11"/>
        <v/>
      </c>
    </row>
    <row r="99" spans="2:7" ht="13.2">
      <c r="B99" s="11" t="str">
        <f t="shared" si="6"/>
        <v/>
      </c>
      <c r="C99" s="17" t="str">
        <f t="shared" si="7"/>
        <v/>
      </c>
      <c r="D99" s="17" t="str">
        <f t="shared" si="8"/>
        <v/>
      </c>
      <c r="E99" s="17" t="str">
        <f t="shared" si="9"/>
        <v/>
      </c>
      <c r="F99" s="17" t="str">
        <f t="shared" si="10"/>
        <v/>
      </c>
      <c r="G99" s="18" t="str">
        <f t="shared" si="11"/>
        <v/>
      </c>
    </row>
    <row r="100" spans="2:7" ht="13.2">
      <c r="B100" s="11" t="str">
        <f t="shared" si="6"/>
        <v/>
      </c>
      <c r="C100" s="17" t="str">
        <f t="shared" si="7"/>
        <v/>
      </c>
      <c r="D100" s="17" t="str">
        <f t="shared" si="8"/>
        <v/>
      </c>
      <c r="E100" s="17" t="str">
        <f t="shared" si="9"/>
        <v/>
      </c>
      <c r="F100" s="17" t="str">
        <f t="shared" si="10"/>
        <v/>
      </c>
      <c r="G100" s="18" t="str">
        <f t="shared" si="11"/>
        <v/>
      </c>
    </row>
    <row r="101" spans="2:7" ht="13.2">
      <c r="B101" s="11" t="str">
        <f t="shared" si="6"/>
        <v/>
      </c>
      <c r="C101" s="17" t="str">
        <f t="shared" si="7"/>
        <v/>
      </c>
      <c r="D101" s="17" t="str">
        <f t="shared" si="8"/>
        <v/>
      </c>
      <c r="E101" s="17" t="str">
        <f t="shared" si="9"/>
        <v/>
      </c>
      <c r="F101" s="17" t="str">
        <f t="shared" si="10"/>
        <v/>
      </c>
      <c r="G101" s="18" t="str">
        <f t="shared" si="11"/>
        <v/>
      </c>
    </row>
    <row r="102" spans="2:7" ht="13.2">
      <c r="B102" s="11" t="str">
        <f t="shared" si="6"/>
        <v/>
      </c>
      <c r="C102" s="17" t="str">
        <f t="shared" si="7"/>
        <v/>
      </c>
      <c r="D102" s="17" t="str">
        <f t="shared" si="8"/>
        <v/>
      </c>
      <c r="E102" s="17" t="str">
        <f t="shared" si="9"/>
        <v/>
      </c>
      <c r="F102" s="17" t="str">
        <f t="shared" si="10"/>
        <v/>
      </c>
      <c r="G102" s="18" t="str">
        <f t="shared" si="11"/>
        <v/>
      </c>
    </row>
    <row r="103" spans="2:7" ht="13.2">
      <c r="B103" s="11" t="str">
        <f t="shared" si="6"/>
        <v/>
      </c>
      <c r="C103" s="17" t="str">
        <f t="shared" si="7"/>
        <v/>
      </c>
      <c r="D103" s="17" t="str">
        <f t="shared" si="8"/>
        <v/>
      </c>
      <c r="E103" s="17" t="str">
        <f t="shared" si="9"/>
        <v/>
      </c>
      <c r="F103" s="17" t="str">
        <f t="shared" si="10"/>
        <v/>
      </c>
      <c r="G103" s="18" t="str">
        <f t="shared" si="11"/>
        <v/>
      </c>
    </row>
    <row r="104" spans="2:7" ht="13.2">
      <c r="B104" s="11" t="str">
        <f t="shared" si="6"/>
        <v/>
      </c>
      <c r="C104" s="17" t="str">
        <f t="shared" si="7"/>
        <v/>
      </c>
      <c r="D104" s="17" t="str">
        <f t="shared" si="8"/>
        <v/>
      </c>
      <c r="E104" s="17" t="str">
        <f t="shared" si="9"/>
        <v/>
      </c>
      <c r="F104" s="17" t="str">
        <f t="shared" si="10"/>
        <v/>
      </c>
      <c r="G104" s="18" t="str">
        <f t="shared" si="11"/>
        <v/>
      </c>
    </row>
    <row r="105" spans="2:7" ht="13.2">
      <c r="B105" s="11" t="str">
        <f t="shared" si="6"/>
        <v/>
      </c>
      <c r="C105" s="17" t="str">
        <f t="shared" si="7"/>
        <v/>
      </c>
      <c r="D105" s="17" t="str">
        <f t="shared" si="8"/>
        <v/>
      </c>
      <c r="E105" s="17" t="str">
        <f t="shared" si="9"/>
        <v/>
      </c>
      <c r="F105" s="17" t="str">
        <f t="shared" si="10"/>
        <v/>
      </c>
      <c r="G105" s="18" t="str">
        <f t="shared" si="11"/>
        <v/>
      </c>
    </row>
    <row r="106" spans="2:7" ht="13.2">
      <c r="B106" s="11" t="str">
        <f t="shared" si="6"/>
        <v/>
      </c>
      <c r="C106" s="17" t="str">
        <f t="shared" si="7"/>
        <v/>
      </c>
      <c r="D106" s="17" t="str">
        <f t="shared" si="8"/>
        <v/>
      </c>
      <c r="E106" s="17" t="str">
        <f t="shared" si="9"/>
        <v/>
      </c>
      <c r="F106" s="17" t="str">
        <f t="shared" si="10"/>
        <v/>
      </c>
      <c r="G106" s="18" t="str">
        <f t="shared" si="11"/>
        <v/>
      </c>
    </row>
    <row r="107" spans="2:7" ht="13.2">
      <c r="B107" s="11" t="str">
        <f t="shared" si="6"/>
        <v/>
      </c>
      <c r="C107" s="17" t="str">
        <f t="shared" si="7"/>
        <v/>
      </c>
      <c r="D107" s="17" t="str">
        <f t="shared" si="8"/>
        <v/>
      </c>
      <c r="E107" s="17" t="str">
        <f t="shared" si="9"/>
        <v/>
      </c>
      <c r="F107" s="17" t="str">
        <f t="shared" si="10"/>
        <v/>
      </c>
      <c r="G107" s="18" t="str">
        <f t="shared" si="11"/>
        <v/>
      </c>
    </row>
    <row r="108" spans="2:7" ht="13.2">
      <c r="B108" s="11" t="str">
        <f t="shared" si="6"/>
        <v/>
      </c>
      <c r="C108" s="17" t="str">
        <f t="shared" si="7"/>
        <v/>
      </c>
      <c r="D108" s="17" t="str">
        <f t="shared" si="8"/>
        <v/>
      </c>
      <c r="E108" s="17" t="str">
        <f t="shared" si="9"/>
        <v/>
      </c>
      <c r="F108" s="17" t="str">
        <f t="shared" si="10"/>
        <v/>
      </c>
      <c r="G108" s="18" t="str">
        <f t="shared" si="11"/>
        <v/>
      </c>
    </row>
    <row r="109" spans="2:7" ht="13.2">
      <c r="B109" s="11" t="str">
        <f t="shared" si="6"/>
        <v/>
      </c>
      <c r="C109" s="17" t="str">
        <f t="shared" si="7"/>
        <v/>
      </c>
      <c r="D109" s="17" t="str">
        <f t="shared" si="8"/>
        <v/>
      </c>
      <c r="E109" s="17" t="str">
        <f t="shared" si="9"/>
        <v/>
      </c>
      <c r="F109" s="17" t="str">
        <f t="shared" si="10"/>
        <v/>
      </c>
      <c r="G109" s="18" t="str">
        <f t="shared" si="11"/>
        <v/>
      </c>
    </row>
    <row r="110" spans="2:7" ht="13.2">
      <c r="B110" s="11" t="str">
        <f t="shared" si="6"/>
        <v/>
      </c>
      <c r="C110" s="17" t="str">
        <f t="shared" si="7"/>
        <v/>
      </c>
      <c r="D110" s="17" t="str">
        <f t="shared" si="8"/>
        <v/>
      </c>
      <c r="E110" s="17" t="str">
        <f t="shared" si="9"/>
        <v/>
      </c>
      <c r="F110" s="17" t="str">
        <f t="shared" si="10"/>
        <v/>
      </c>
      <c r="G110" s="18" t="str">
        <f t="shared" si="11"/>
        <v/>
      </c>
    </row>
    <row r="111" spans="2:7" ht="13.2">
      <c r="B111" s="11" t="str">
        <f t="shared" si="6"/>
        <v/>
      </c>
      <c r="C111" s="17" t="str">
        <f t="shared" si="7"/>
        <v/>
      </c>
      <c r="D111" s="17" t="str">
        <f t="shared" si="8"/>
        <v/>
      </c>
      <c r="E111" s="17" t="str">
        <f t="shared" si="9"/>
        <v/>
      </c>
      <c r="F111" s="17" t="str">
        <f t="shared" si="10"/>
        <v/>
      </c>
      <c r="G111" s="18" t="str">
        <f t="shared" si="11"/>
        <v/>
      </c>
    </row>
    <row r="112" spans="2:7" ht="13.2">
      <c r="B112" s="11" t="str">
        <f t="shared" si="6"/>
        <v/>
      </c>
      <c r="C112" s="17" t="str">
        <f t="shared" si="7"/>
        <v/>
      </c>
      <c r="D112" s="17" t="str">
        <f t="shared" si="8"/>
        <v/>
      </c>
      <c r="E112" s="17" t="str">
        <f t="shared" si="9"/>
        <v/>
      </c>
      <c r="F112" s="17" t="str">
        <f t="shared" si="10"/>
        <v/>
      </c>
      <c r="G112" s="18" t="str">
        <f t="shared" si="11"/>
        <v/>
      </c>
    </row>
    <row r="113" spans="2:7" ht="13.2">
      <c r="B113" s="11" t="str">
        <f t="shared" si="6"/>
        <v/>
      </c>
      <c r="C113" s="17" t="str">
        <f t="shared" si="7"/>
        <v/>
      </c>
      <c r="D113" s="17" t="str">
        <f t="shared" si="8"/>
        <v/>
      </c>
      <c r="E113" s="17" t="str">
        <f t="shared" si="9"/>
        <v/>
      </c>
      <c r="F113" s="17" t="str">
        <f t="shared" si="10"/>
        <v/>
      </c>
      <c r="G113" s="18" t="str">
        <f t="shared" si="11"/>
        <v/>
      </c>
    </row>
    <row r="114" spans="2:7" ht="13.2">
      <c r="B114" s="11" t="str">
        <f t="shared" si="6"/>
        <v/>
      </c>
      <c r="C114" s="17" t="str">
        <f t="shared" si="7"/>
        <v/>
      </c>
      <c r="D114" s="17" t="str">
        <f t="shared" si="8"/>
        <v/>
      </c>
      <c r="E114" s="17" t="str">
        <f t="shared" si="9"/>
        <v/>
      </c>
      <c r="F114" s="17" t="str">
        <f t="shared" si="10"/>
        <v/>
      </c>
      <c r="G114" s="18" t="str">
        <f t="shared" si="11"/>
        <v/>
      </c>
    </row>
    <row r="115" spans="2:7" ht="13.2">
      <c r="B115" s="11" t="str">
        <f t="shared" si="6"/>
        <v/>
      </c>
      <c r="C115" s="17" t="str">
        <f t="shared" si="7"/>
        <v/>
      </c>
      <c r="D115" s="17" t="str">
        <f t="shared" si="8"/>
        <v/>
      </c>
      <c r="E115" s="17" t="str">
        <f t="shared" si="9"/>
        <v/>
      </c>
      <c r="F115" s="17" t="str">
        <f t="shared" si="10"/>
        <v/>
      </c>
      <c r="G115" s="18" t="str">
        <f t="shared" si="11"/>
        <v/>
      </c>
    </row>
    <row r="116" spans="2:7" ht="13.2">
      <c r="B116" s="11" t="str">
        <f t="shared" si="6"/>
        <v/>
      </c>
      <c r="C116" s="17" t="str">
        <f t="shared" si="7"/>
        <v/>
      </c>
      <c r="D116" s="17" t="str">
        <f t="shared" si="8"/>
        <v/>
      </c>
      <c r="E116" s="17" t="str">
        <f t="shared" si="9"/>
        <v/>
      </c>
      <c r="F116" s="17" t="str">
        <f t="shared" si="10"/>
        <v/>
      </c>
      <c r="G116" s="18" t="str">
        <f t="shared" si="11"/>
        <v/>
      </c>
    </row>
    <row r="117" spans="2:7" ht="13.2">
      <c r="B117" s="11" t="str">
        <f t="shared" si="6"/>
        <v/>
      </c>
      <c r="C117" s="17" t="str">
        <f t="shared" si="7"/>
        <v/>
      </c>
      <c r="D117" s="17" t="str">
        <f t="shared" si="8"/>
        <v/>
      </c>
      <c r="E117" s="17" t="str">
        <f t="shared" si="9"/>
        <v/>
      </c>
      <c r="F117" s="17" t="str">
        <f t="shared" si="10"/>
        <v/>
      </c>
      <c r="G117" s="18" t="str">
        <f t="shared" si="11"/>
        <v/>
      </c>
    </row>
    <row r="118" spans="2:7" ht="13.2">
      <c r="B118" s="11" t="str">
        <f t="shared" si="6"/>
        <v/>
      </c>
      <c r="C118" s="17" t="str">
        <f t="shared" si="7"/>
        <v/>
      </c>
      <c r="D118" s="17" t="str">
        <f t="shared" si="8"/>
        <v/>
      </c>
      <c r="E118" s="17" t="str">
        <f t="shared" si="9"/>
        <v/>
      </c>
      <c r="F118" s="17" t="str">
        <f t="shared" si="10"/>
        <v/>
      </c>
      <c r="G118" s="18" t="str">
        <f t="shared" si="11"/>
        <v/>
      </c>
    </row>
    <row r="119" spans="2:7" ht="13.2">
      <c r="B119" s="11" t="str">
        <f t="shared" si="6"/>
        <v/>
      </c>
      <c r="C119" s="17" t="str">
        <f t="shared" si="7"/>
        <v/>
      </c>
      <c r="D119" s="17" t="str">
        <f t="shared" si="8"/>
        <v/>
      </c>
      <c r="E119" s="17" t="str">
        <f t="shared" si="9"/>
        <v/>
      </c>
      <c r="F119" s="17" t="str">
        <f t="shared" si="10"/>
        <v/>
      </c>
      <c r="G119" s="18" t="str">
        <f t="shared" si="11"/>
        <v/>
      </c>
    </row>
    <row r="120" spans="2:7" ht="13.2">
      <c r="B120" s="11" t="str">
        <f t="shared" si="6"/>
        <v/>
      </c>
      <c r="C120" s="17" t="str">
        <f t="shared" si="7"/>
        <v/>
      </c>
      <c r="D120" s="17" t="str">
        <f t="shared" si="8"/>
        <v/>
      </c>
      <c r="E120" s="17" t="str">
        <f t="shared" si="9"/>
        <v/>
      </c>
      <c r="F120" s="17" t="str">
        <f t="shared" si="10"/>
        <v/>
      </c>
      <c r="G120" s="18" t="str">
        <f t="shared" si="11"/>
        <v/>
      </c>
    </row>
    <row r="121" spans="2:7" ht="13.2">
      <c r="B121" s="11" t="str">
        <f t="shared" si="6"/>
        <v/>
      </c>
      <c r="C121" s="17" t="str">
        <f t="shared" si="7"/>
        <v/>
      </c>
      <c r="D121" s="17" t="str">
        <f t="shared" si="8"/>
        <v/>
      </c>
      <c r="E121" s="17" t="str">
        <f t="shared" si="9"/>
        <v/>
      </c>
      <c r="F121" s="17" t="str">
        <f t="shared" si="10"/>
        <v/>
      </c>
      <c r="G121" s="18" t="str">
        <f t="shared" si="11"/>
        <v/>
      </c>
    </row>
    <row r="122" spans="2:7" ht="13.2">
      <c r="B122" s="11" t="str">
        <f t="shared" si="6"/>
        <v/>
      </c>
      <c r="C122" s="17" t="str">
        <f t="shared" si="7"/>
        <v/>
      </c>
      <c r="D122" s="17" t="str">
        <f t="shared" si="8"/>
        <v/>
      </c>
      <c r="E122" s="17" t="str">
        <f t="shared" si="9"/>
        <v/>
      </c>
      <c r="F122" s="17" t="str">
        <f t="shared" si="10"/>
        <v/>
      </c>
      <c r="G122" s="18" t="str">
        <f t="shared" si="11"/>
        <v/>
      </c>
    </row>
    <row r="123" spans="2:7" ht="13.2">
      <c r="B123" s="11" t="str">
        <f t="shared" si="6"/>
        <v/>
      </c>
      <c r="C123" s="17" t="str">
        <f t="shared" si="7"/>
        <v/>
      </c>
      <c r="D123" s="17" t="str">
        <f t="shared" si="8"/>
        <v/>
      </c>
      <c r="E123" s="17" t="str">
        <f t="shared" si="9"/>
        <v/>
      </c>
      <c r="F123" s="17" t="str">
        <f t="shared" si="10"/>
        <v/>
      </c>
      <c r="G123" s="18" t="str">
        <f t="shared" si="11"/>
        <v/>
      </c>
    </row>
    <row r="124" spans="2:7" ht="13.2">
      <c r="B124" s="11" t="str">
        <f t="shared" si="6"/>
        <v/>
      </c>
      <c r="C124" s="17" t="str">
        <f t="shared" si="7"/>
        <v/>
      </c>
      <c r="D124" s="17" t="str">
        <f t="shared" si="8"/>
        <v/>
      </c>
      <c r="E124" s="17" t="str">
        <f t="shared" si="9"/>
        <v/>
      </c>
      <c r="F124" s="17" t="str">
        <f t="shared" si="10"/>
        <v/>
      </c>
      <c r="G124" s="18" t="str">
        <f t="shared" si="11"/>
        <v/>
      </c>
    </row>
    <row r="125" spans="2:7" ht="13.2">
      <c r="B125" s="11" t="str">
        <f t="shared" si="6"/>
        <v/>
      </c>
      <c r="C125" s="17" t="str">
        <f t="shared" si="7"/>
        <v/>
      </c>
      <c r="D125" s="17" t="str">
        <f t="shared" si="8"/>
        <v/>
      </c>
      <c r="E125" s="17" t="str">
        <f t="shared" si="9"/>
        <v/>
      </c>
      <c r="F125" s="17" t="str">
        <f t="shared" si="10"/>
        <v/>
      </c>
      <c r="G125" s="18" t="str">
        <f t="shared" si="11"/>
        <v/>
      </c>
    </row>
    <row r="126" spans="2:7" ht="13.2">
      <c r="B126" s="11" t="str">
        <f t="shared" si="6"/>
        <v/>
      </c>
      <c r="C126" s="17" t="str">
        <f t="shared" si="7"/>
        <v/>
      </c>
      <c r="D126" s="17" t="str">
        <f t="shared" si="8"/>
        <v/>
      </c>
      <c r="E126" s="17" t="str">
        <f t="shared" si="9"/>
        <v/>
      </c>
      <c r="F126" s="17" t="str">
        <f t="shared" si="10"/>
        <v/>
      </c>
      <c r="G126" s="18" t="str">
        <f t="shared" si="11"/>
        <v/>
      </c>
    </row>
    <row r="127" spans="2:7" ht="13.2">
      <c r="B127" s="11" t="str">
        <f t="shared" si="6"/>
        <v/>
      </c>
      <c r="C127" s="17" t="str">
        <f t="shared" si="7"/>
        <v/>
      </c>
      <c r="D127" s="17" t="str">
        <f t="shared" si="8"/>
        <v/>
      </c>
      <c r="E127" s="17" t="str">
        <f t="shared" si="9"/>
        <v/>
      </c>
      <c r="F127" s="17" t="str">
        <f t="shared" si="10"/>
        <v/>
      </c>
      <c r="G127" s="18" t="str">
        <f t="shared" si="11"/>
        <v/>
      </c>
    </row>
    <row r="128" spans="2:7" ht="13.2">
      <c r="B128" s="11" t="str">
        <f t="shared" si="6"/>
        <v/>
      </c>
      <c r="C128" s="17" t="str">
        <f t="shared" si="7"/>
        <v/>
      </c>
      <c r="D128" s="17" t="str">
        <f t="shared" si="8"/>
        <v/>
      </c>
      <c r="E128" s="17" t="str">
        <f t="shared" si="9"/>
        <v/>
      </c>
      <c r="F128" s="17" t="str">
        <f t="shared" si="10"/>
        <v/>
      </c>
      <c r="G128" s="18" t="str">
        <f t="shared" si="11"/>
        <v/>
      </c>
    </row>
    <row r="129" spans="2:7" ht="13.2">
      <c r="B129" s="11" t="str">
        <f t="shared" si="6"/>
        <v/>
      </c>
      <c r="C129" s="17" t="str">
        <f t="shared" si="7"/>
        <v/>
      </c>
      <c r="D129" s="17" t="str">
        <f t="shared" si="8"/>
        <v/>
      </c>
      <c r="E129" s="17" t="str">
        <f t="shared" si="9"/>
        <v/>
      </c>
      <c r="F129" s="17" t="str">
        <f t="shared" si="10"/>
        <v/>
      </c>
      <c r="G129" s="18" t="str">
        <f t="shared" si="11"/>
        <v/>
      </c>
    </row>
    <row r="130" spans="2:7" ht="13.2">
      <c r="B130" s="11" t="str">
        <f t="shared" si="6"/>
        <v/>
      </c>
      <c r="C130" s="17" t="str">
        <f t="shared" si="7"/>
        <v/>
      </c>
      <c r="D130" s="17" t="str">
        <f t="shared" si="8"/>
        <v/>
      </c>
      <c r="E130" s="17" t="str">
        <f t="shared" si="9"/>
        <v/>
      </c>
      <c r="F130" s="17" t="str">
        <f t="shared" si="10"/>
        <v/>
      </c>
      <c r="G130" s="18" t="str">
        <f t="shared" si="11"/>
        <v/>
      </c>
    </row>
    <row r="131" spans="2:7" ht="13.2">
      <c r="B131" s="11" t="str">
        <f t="shared" si="6"/>
        <v/>
      </c>
      <c r="C131" s="17" t="str">
        <f t="shared" si="7"/>
        <v/>
      </c>
      <c r="D131" s="17" t="str">
        <f t="shared" si="8"/>
        <v/>
      </c>
      <c r="E131" s="17" t="str">
        <f t="shared" si="9"/>
        <v/>
      </c>
      <c r="F131" s="17" t="str">
        <f t="shared" si="10"/>
        <v/>
      </c>
      <c r="G131" s="18" t="str">
        <f t="shared" si="11"/>
        <v/>
      </c>
    </row>
    <row r="132" spans="2:7" ht="13.2">
      <c r="B132" s="11" t="str">
        <f t="shared" si="6"/>
        <v/>
      </c>
      <c r="C132" s="17" t="str">
        <f t="shared" si="7"/>
        <v/>
      </c>
      <c r="D132" s="17" t="str">
        <f t="shared" si="8"/>
        <v/>
      </c>
      <c r="E132" s="17" t="str">
        <f t="shared" si="9"/>
        <v/>
      </c>
      <c r="F132" s="17" t="str">
        <f t="shared" si="10"/>
        <v/>
      </c>
      <c r="G132" s="18" t="str">
        <f t="shared" si="11"/>
        <v/>
      </c>
    </row>
    <row r="133" spans="2:7" ht="13.2">
      <c r="B133" s="11" t="str">
        <f t="shared" si="6"/>
        <v/>
      </c>
      <c r="C133" s="17" t="str">
        <f t="shared" si="7"/>
        <v/>
      </c>
      <c r="D133" s="17" t="str">
        <f t="shared" si="8"/>
        <v/>
      </c>
      <c r="E133" s="17" t="str">
        <f t="shared" si="9"/>
        <v/>
      </c>
      <c r="F133" s="17" t="str">
        <f t="shared" si="10"/>
        <v/>
      </c>
      <c r="G133" s="18" t="str">
        <f t="shared" si="11"/>
        <v/>
      </c>
    </row>
    <row r="134" spans="2:7" ht="13.2">
      <c r="B134" s="11" t="str">
        <f t="shared" si="6"/>
        <v/>
      </c>
      <c r="C134" s="17" t="str">
        <f t="shared" si="7"/>
        <v/>
      </c>
      <c r="D134" s="17" t="str">
        <f t="shared" si="8"/>
        <v/>
      </c>
      <c r="E134" s="17" t="str">
        <f t="shared" si="9"/>
        <v/>
      </c>
      <c r="F134" s="17" t="str">
        <f t="shared" si="10"/>
        <v/>
      </c>
      <c r="G134" s="18" t="str">
        <f t="shared" si="11"/>
        <v/>
      </c>
    </row>
    <row r="135" spans="2:7" ht="13.2">
      <c r="B135" s="11" t="str">
        <f t="shared" si="6"/>
        <v/>
      </c>
      <c r="C135" s="17" t="str">
        <f t="shared" si="7"/>
        <v/>
      </c>
      <c r="D135" s="17" t="str">
        <f t="shared" si="8"/>
        <v/>
      </c>
      <c r="E135" s="17" t="str">
        <f t="shared" si="9"/>
        <v/>
      </c>
      <c r="F135" s="17" t="str">
        <f t="shared" si="10"/>
        <v/>
      </c>
      <c r="G135" s="18" t="str">
        <f t="shared" si="11"/>
        <v/>
      </c>
    </row>
    <row r="136" spans="2:7" ht="13.2">
      <c r="B136" s="11" t="str">
        <f t="shared" si="6"/>
        <v/>
      </c>
      <c r="C136" s="17" t="str">
        <f t="shared" si="7"/>
        <v/>
      </c>
      <c r="D136" s="17" t="str">
        <f t="shared" si="8"/>
        <v/>
      </c>
      <c r="E136" s="17" t="str">
        <f t="shared" si="9"/>
        <v/>
      </c>
      <c r="F136" s="17" t="str">
        <f t="shared" si="10"/>
        <v/>
      </c>
      <c r="G136" s="18" t="str">
        <f t="shared" si="11"/>
        <v/>
      </c>
    </row>
    <row r="137" spans="2:7" ht="13.2">
      <c r="B137" s="11" t="str">
        <f t="shared" si="6"/>
        <v/>
      </c>
      <c r="C137" s="17" t="str">
        <f t="shared" si="7"/>
        <v/>
      </c>
      <c r="D137" s="17" t="str">
        <f t="shared" si="8"/>
        <v/>
      </c>
      <c r="E137" s="17" t="str">
        <f t="shared" si="9"/>
        <v/>
      </c>
      <c r="F137" s="17" t="str">
        <f t="shared" si="10"/>
        <v/>
      </c>
      <c r="G137" s="18" t="str">
        <f t="shared" si="11"/>
        <v/>
      </c>
    </row>
    <row r="138" spans="2:7" ht="13.2">
      <c r="B138" s="11" t="str">
        <f t="shared" si="6"/>
        <v/>
      </c>
      <c r="C138" s="17" t="str">
        <f t="shared" si="7"/>
        <v/>
      </c>
      <c r="D138" s="17" t="str">
        <f t="shared" si="8"/>
        <v/>
      </c>
      <c r="E138" s="17" t="str">
        <f t="shared" si="9"/>
        <v/>
      </c>
      <c r="F138" s="17" t="str">
        <f t="shared" si="10"/>
        <v/>
      </c>
      <c r="G138" s="18" t="str">
        <f t="shared" si="11"/>
        <v/>
      </c>
    </row>
    <row r="139" spans="2:7" ht="13.2">
      <c r="B139" s="11" t="str">
        <f t="shared" si="6"/>
        <v/>
      </c>
      <c r="C139" s="17" t="str">
        <f t="shared" si="7"/>
        <v/>
      </c>
      <c r="D139" s="17" t="str">
        <f t="shared" si="8"/>
        <v/>
      </c>
      <c r="E139" s="17" t="str">
        <f t="shared" si="9"/>
        <v/>
      </c>
      <c r="F139" s="17" t="str">
        <f t="shared" si="10"/>
        <v/>
      </c>
      <c r="G139" s="18" t="str">
        <f t="shared" si="11"/>
        <v/>
      </c>
    </row>
    <row r="140" spans="2:7" ht="13.2">
      <c r="B140" s="11" t="str">
        <f t="shared" si="6"/>
        <v/>
      </c>
      <c r="C140" s="17" t="str">
        <f t="shared" si="7"/>
        <v/>
      </c>
      <c r="D140" s="17" t="str">
        <f t="shared" si="8"/>
        <v/>
      </c>
      <c r="E140" s="17" t="str">
        <f t="shared" si="9"/>
        <v/>
      </c>
      <c r="F140" s="17" t="str">
        <f t="shared" si="10"/>
        <v/>
      </c>
      <c r="G140" s="18" t="str">
        <f t="shared" si="11"/>
        <v/>
      </c>
    </row>
    <row r="141" spans="2:7" ht="13.2">
      <c r="B141" s="11" t="str">
        <f t="shared" si="6"/>
        <v/>
      </c>
      <c r="C141" s="17" t="str">
        <f t="shared" si="7"/>
        <v/>
      </c>
      <c r="D141" s="17" t="str">
        <f t="shared" si="8"/>
        <v/>
      </c>
      <c r="E141" s="17" t="str">
        <f t="shared" si="9"/>
        <v/>
      </c>
      <c r="F141" s="17" t="str">
        <f t="shared" si="10"/>
        <v/>
      </c>
      <c r="G141" s="18" t="str">
        <f t="shared" si="11"/>
        <v/>
      </c>
    </row>
    <row r="142" spans="2:7" ht="13.2">
      <c r="B142" s="11" t="str">
        <f t="shared" si="6"/>
        <v/>
      </c>
      <c r="C142" s="17" t="str">
        <f t="shared" si="7"/>
        <v/>
      </c>
      <c r="D142" s="17" t="str">
        <f t="shared" si="8"/>
        <v/>
      </c>
      <c r="E142" s="17" t="str">
        <f t="shared" si="9"/>
        <v/>
      </c>
      <c r="F142" s="17" t="str">
        <f t="shared" si="10"/>
        <v/>
      </c>
      <c r="G142" s="18" t="str">
        <f t="shared" si="11"/>
        <v/>
      </c>
    </row>
    <row r="143" spans="2:7" ht="13.2">
      <c r="B143" s="11" t="str">
        <f t="shared" si="6"/>
        <v/>
      </c>
      <c r="C143" s="17" t="str">
        <f t="shared" si="7"/>
        <v/>
      </c>
      <c r="D143" s="17" t="str">
        <f t="shared" si="8"/>
        <v/>
      </c>
      <c r="E143" s="17" t="str">
        <f t="shared" si="9"/>
        <v/>
      </c>
      <c r="F143" s="17" t="str">
        <f t="shared" si="10"/>
        <v/>
      </c>
      <c r="G143" s="18" t="str">
        <f t="shared" si="11"/>
        <v/>
      </c>
    </row>
    <row r="144" spans="2:7" ht="13.2">
      <c r="B144" s="11" t="str">
        <f t="shared" ref="B144:B207" si="12">IF(((ROW()-nSkip)&lt;=$G$9),(ROW()-nSkip), "")</f>
        <v/>
      </c>
      <c r="C144" s="17" t="str">
        <f t="shared" si="7"/>
        <v/>
      </c>
      <c r="D144" s="17" t="str">
        <f t="shared" si="8"/>
        <v/>
      </c>
      <c r="E144" s="17" t="str">
        <f t="shared" si="9"/>
        <v/>
      </c>
      <c r="F144" s="17" t="str">
        <f t="shared" si="10"/>
        <v/>
      </c>
      <c r="G144" s="18" t="str">
        <f t="shared" si="11"/>
        <v/>
      </c>
    </row>
    <row r="145" spans="2:7" ht="13.2">
      <c r="B145" s="11" t="str">
        <f t="shared" si="12"/>
        <v/>
      </c>
      <c r="C145" s="17" t="str">
        <f t="shared" ref="C145:C208" si="13">IF((B145&lt;=$G$9),-PMT(($G$5/$G$8),$G$9,$G$4),"")</f>
        <v/>
      </c>
      <c r="D145" s="17" t="str">
        <f t="shared" ref="D145:D208" si="14">IF(((ROW()-nSkip)&lt;=$G$9),-PPMT(($G$5/$G$8),B145,$G$9,$G$4),"")</f>
        <v/>
      </c>
      <c r="E145" s="17" t="str">
        <f t="shared" ref="E145:E208" si="15">IF(((ROW()-nSkip)&lt;=$G$9),-IPMT(($G$5/$G$8),B145,$G$9,$G$4),"")</f>
        <v/>
      </c>
      <c r="F145" s="17" t="str">
        <f t="shared" ref="F145:F208" si="16">IF(((ROW()-nSkip)&lt;=$G$9),(E145+F144),"")</f>
        <v/>
      </c>
      <c r="G145" s="18" t="str">
        <f t="shared" ref="G145:G208" si="17">IF(((ROW()-nSkip)&lt;=$G$9),(G144-D145),"")</f>
        <v/>
      </c>
    </row>
    <row r="146" spans="2:7" ht="13.2">
      <c r="B146" s="11" t="str">
        <f t="shared" si="12"/>
        <v/>
      </c>
      <c r="C146" s="17" t="str">
        <f t="shared" si="13"/>
        <v/>
      </c>
      <c r="D146" s="17" t="str">
        <f t="shared" si="14"/>
        <v/>
      </c>
      <c r="E146" s="17" t="str">
        <f t="shared" si="15"/>
        <v/>
      </c>
      <c r="F146" s="17" t="str">
        <f t="shared" si="16"/>
        <v/>
      </c>
      <c r="G146" s="18" t="str">
        <f t="shared" si="17"/>
        <v/>
      </c>
    </row>
    <row r="147" spans="2:7" ht="13.2">
      <c r="B147" s="11" t="str">
        <f t="shared" si="12"/>
        <v/>
      </c>
      <c r="C147" s="17" t="str">
        <f t="shared" si="13"/>
        <v/>
      </c>
      <c r="D147" s="17" t="str">
        <f t="shared" si="14"/>
        <v/>
      </c>
      <c r="E147" s="17" t="str">
        <f t="shared" si="15"/>
        <v/>
      </c>
      <c r="F147" s="17" t="str">
        <f t="shared" si="16"/>
        <v/>
      </c>
      <c r="G147" s="18" t="str">
        <f t="shared" si="17"/>
        <v/>
      </c>
    </row>
    <row r="148" spans="2:7" ht="13.2">
      <c r="B148" s="11" t="str">
        <f t="shared" si="12"/>
        <v/>
      </c>
      <c r="C148" s="17" t="str">
        <f t="shared" si="13"/>
        <v/>
      </c>
      <c r="D148" s="17" t="str">
        <f t="shared" si="14"/>
        <v/>
      </c>
      <c r="E148" s="17" t="str">
        <f t="shared" si="15"/>
        <v/>
      </c>
      <c r="F148" s="17" t="str">
        <f t="shared" si="16"/>
        <v/>
      </c>
      <c r="G148" s="18" t="str">
        <f t="shared" si="17"/>
        <v/>
      </c>
    </row>
    <row r="149" spans="2:7" ht="13.2">
      <c r="B149" s="11" t="str">
        <f t="shared" si="12"/>
        <v/>
      </c>
      <c r="C149" s="17" t="str">
        <f t="shared" si="13"/>
        <v/>
      </c>
      <c r="D149" s="17" t="str">
        <f t="shared" si="14"/>
        <v/>
      </c>
      <c r="E149" s="17" t="str">
        <f t="shared" si="15"/>
        <v/>
      </c>
      <c r="F149" s="17" t="str">
        <f t="shared" si="16"/>
        <v/>
      </c>
      <c r="G149" s="18" t="str">
        <f t="shared" si="17"/>
        <v/>
      </c>
    </row>
    <row r="150" spans="2:7" ht="13.2">
      <c r="B150" s="11" t="str">
        <f t="shared" si="12"/>
        <v/>
      </c>
      <c r="C150" s="17" t="str">
        <f t="shared" si="13"/>
        <v/>
      </c>
      <c r="D150" s="17" t="str">
        <f t="shared" si="14"/>
        <v/>
      </c>
      <c r="E150" s="17" t="str">
        <f t="shared" si="15"/>
        <v/>
      </c>
      <c r="F150" s="17" t="str">
        <f t="shared" si="16"/>
        <v/>
      </c>
      <c r="G150" s="18" t="str">
        <f t="shared" si="17"/>
        <v/>
      </c>
    </row>
    <row r="151" spans="2:7" ht="13.2">
      <c r="B151" s="11" t="str">
        <f t="shared" si="12"/>
        <v/>
      </c>
      <c r="C151" s="17" t="str">
        <f t="shared" si="13"/>
        <v/>
      </c>
      <c r="D151" s="17" t="str">
        <f t="shared" si="14"/>
        <v/>
      </c>
      <c r="E151" s="17" t="str">
        <f t="shared" si="15"/>
        <v/>
      </c>
      <c r="F151" s="17" t="str">
        <f t="shared" si="16"/>
        <v/>
      </c>
      <c r="G151" s="18" t="str">
        <f t="shared" si="17"/>
        <v/>
      </c>
    </row>
    <row r="152" spans="2:7" ht="13.2">
      <c r="B152" s="11" t="str">
        <f t="shared" si="12"/>
        <v/>
      </c>
      <c r="C152" s="17" t="str">
        <f t="shared" si="13"/>
        <v/>
      </c>
      <c r="D152" s="17" t="str">
        <f t="shared" si="14"/>
        <v/>
      </c>
      <c r="E152" s="17" t="str">
        <f t="shared" si="15"/>
        <v/>
      </c>
      <c r="F152" s="17" t="str">
        <f t="shared" si="16"/>
        <v/>
      </c>
      <c r="G152" s="18" t="str">
        <f t="shared" si="17"/>
        <v/>
      </c>
    </row>
    <row r="153" spans="2:7" ht="13.2">
      <c r="B153" s="11" t="str">
        <f t="shared" si="12"/>
        <v/>
      </c>
      <c r="C153" s="17" t="str">
        <f t="shared" si="13"/>
        <v/>
      </c>
      <c r="D153" s="17" t="str">
        <f t="shared" si="14"/>
        <v/>
      </c>
      <c r="E153" s="17" t="str">
        <f t="shared" si="15"/>
        <v/>
      </c>
      <c r="F153" s="17" t="str">
        <f t="shared" si="16"/>
        <v/>
      </c>
      <c r="G153" s="18" t="str">
        <f t="shared" si="17"/>
        <v/>
      </c>
    </row>
    <row r="154" spans="2:7" ht="13.2">
      <c r="B154" s="11" t="str">
        <f t="shared" si="12"/>
        <v/>
      </c>
      <c r="C154" s="17" t="str">
        <f t="shared" si="13"/>
        <v/>
      </c>
      <c r="D154" s="17" t="str">
        <f t="shared" si="14"/>
        <v/>
      </c>
      <c r="E154" s="17" t="str">
        <f t="shared" si="15"/>
        <v/>
      </c>
      <c r="F154" s="17" t="str">
        <f t="shared" si="16"/>
        <v/>
      </c>
      <c r="G154" s="18" t="str">
        <f t="shared" si="17"/>
        <v/>
      </c>
    </row>
    <row r="155" spans="2:7" ht="13.2">
      <c r="B155" s="11" t="str">
        <f t="shared" si="12"/>
        <v/>
      </c>
      <c r="C155" s="17" t="str">
        <f t="shared" si="13"/>
        <v/>
      </c>
      <c r="D155" s="17" t="str">
        <f t="shared" si="14"/>
        <v/>
      </c>
      <c r="E155" s="17" t="str">
        <f t="shared" si="15"/>
        <v/>
      </c>
      <c r="F155" s="17" t="str">
        <f t="shared" si="16"/>
        <v/>
      </c>
      <c r="G155" s="18" t="str">
        <f t="shared" si="17"/>
        <v/>
      </c>
    </row>
    <row r="156" spans="2:7" ht="13.2">
      <c r="B156" s="11" t="str">
        <f t="shared" si="12"/>
        <v/>
      </c>
      <c r="C156" s="17" t="str">
        <f t="shared" si="13"/>
        <v/>
      </c>
      <c r="D156" s="17" t="str">
        <f t="shared" si="14"/>
        <v/>
      </c>
      <c r="E156" s="17" t="str">
        <f t="shared" si="15"/>
        <v/>
      </c>
      <c r="F156" s="17" t="str">
        <f t="shared" si="16"/>
        <v/>
      </c>
      <c r="G156" s="18" t="str">
        <f t="shared" si="17"/>
        <v/>
      </c>
    </row>
    <row r="157" spans="2:7" ht="13.2">
      <c r="B157" s="11" t="str">
        <f t="shared" si="12"/>
        <v/>
      </c>
      <c r="C157" s="17" t="str">
        <f t="shared" si="13"/>
        <v/>
      </c>
      <c r="D157" s="17" t="str">
        <f t="shared" si="14"/>
        <v/>
      </c>
      <c r="E157" s="17" t="str">
        <f t="shared" si="15"/>
        <v/>
      </c>
      <c r="F157" s="17" t="str">
        <f t="shared" si="16"/>
        <v/>
      </c>
      <c r="G157" s="18" t="str">
        <f t="shared" si="17"/>
        <v/>
      </c>
    </row>
    <row r="158" spans="2:7" ht="13.2">
      <c r="B158" s="11" t="str">
        <f t="shared" si="12"/>
        <v/>
      </c>
      <c r="C158" s="17" t="str">
        <f t="shared" si="13"/>
        <v/>
      </c>
      <c r="D158" s="17" t="str">
        <f t="shared" si="14"/>
        <v/>
      </c>
      <c r="E158" s="17" t="str">
        <f t="shared" si="15"/>
        <v/>
      </c>
      <c r="F158" s="17" t="str">
        <f t="shared" si="16"/>
        <v/>
      </c>
      <c r="G158" s="18" t="str">
        <f t="shared" si="17"/>
        <v/>
      </c>
    </row>
    <row r="159" spans="2:7" ht="13.2">
      <c r="B159" s="11" t="str">
        <f t="shared" si="12"/>
        <v/>
      </c>
      <c r="C159" s="17" t="str">
        <f t="shared" si="13"/>
        <v/>
      </c>
      <c r="D159" s="17" t="str">
        <f t="shared" si="14"/>
        <v/>
      </c>
      <c r="E159" s="17" t="str">
        <f t="shared" si="15"/>
        <v/>
      </c>
      <c r="F159" s="17" t="str">
        <f t="shared" si="16"/>
        <v/>
      </c>
      <c r="G159" s="18" t="str">
        <f t="shared" si="17"/>
        <v/>
      </c>
    </row>
    <row r="160" spans="2:7" ht="13.2">
      <c r="B160" s="11" t="str">
        <f t="shared" si="12"/>
        <v/>
      </c>
      <c r="C160" s="17" t="str">
        <f t="shared" si="13"/>
        <v/>
      </c>
      <c r="D160" s="17" t="str">
        <f t="shared" si="14"/>
        <v/>
      </c>
      <c r="E160" s="17" t="str">
        <f t="shared" si="15"/>
        <v/>
      </c>
      <c r="F160" s="17" t="str">
        <f t="shared" si="16"/>
        <v/>
      </c>
      <c r="G160" s="18" t="str">
        <f t="shared" si="17"/>
        <v/>
      </c>
    </row>
    <row r="161" spans="2:7" ht="13.2">
      <c r="B161" s="11" t="str">
        <f t="shared" si="12"/>
        <v/>
      </c>
      <c r="C161" s="17" t="str">
        <f t="shared" si="13"/>
        <v/>
      </c>
      <c r="D161" s="17" t="str">
        <f t="shared" si="14"/>
        <v/>
      </c>
      <c r="E161" s="17" t="str">
        <f t="shared" si="15"/>
        <v/>
      </c>
      <c r="F161" s="17" t="str">
        <f t="shared" si="16"/>
        <v/>
      </c>
      <c r="G161" s="18" t="str">
        <f t="shared" si="17"/>
        <v/>
      </c>
    </row>
    <row r="162" spans="2:7" ht="13.2">
      <c r="B162" s="11" t="str">
        <f t="shared" si="12"/>
        <v/>
      </c>
      <c r="C162" s="17" t="str">
        <f t="shared" si="13"/>
        <v/>
      </c>
      <c r="D162" s="17" t="str">
        <f t="shared" si="14"/>
        <v/>
      </c>
      <c r="E162" s="17" t="str">
        <f t="shared" si="15"/>
        <v/>
      </c>
      <c r="F162" s="17" t="str">
        <f t="shared" si="16"/>
        <v/>
      </c>
      <c r="G162" s="18" t="str">
        <f t="shared" si="17"/>
        <v/>
      </c>
    </row>
    <row r="163" spans="2:7" ht="13.2">
      <c r="B163" s="11" t="str">
        <f t="shared" si="12"/>
        <v/>
      </c>
      <c r="C163" s="17" t="str">
        <f t="shared" si="13"/>
        <v/>
      </c>
      <c r="D163" s="17" t="str">
        <f t="shared" si="14"/>
        <v/>
      </c>
      <c r="E163" s="17" t="str">
        <f t="shared" si="15"/>
        <v/>
      </c>
      <c r="F163" s="17" t="str">
        <f t="shared" si="16"/>
        <v/>
      </c>
      <c r="G163" s="18" t="str">
        <f t="shared" si="17"/>
        <v/>
      </c>
    </row>
    <row r="164" spans="2:7" ht="13.2">
      <c r="B164" s="11" t="str">
        <f t="shared" si="12"/>
        <v/>
      </c>
      <c r="C164" s="17" t="str">
        <f t="shared" si="13"/>
        <v/>
      </c>
      <c r="D164" s="17" t="str">
        <f t="shared" si="14"/>
        <v/>
      </c>
      <c r="E164" s="17" t="str">
        <f t="shared" si="15"/>
        <v/>
      </c>
      <c r="F164" s="17" t="str">
        <f t="shared" si="16"/>
        <v/>
      </c>
      <c r="G164" s="18" t="str">
        <f t="shared" si="17"/>
        <v/>
      </c>
    </row>
    <row r="165" spans="2:7" ht="13.2">
      <c r="B165" s="11" t="str">
        <f t="shared" si="12"/>
        <v/>
      </c>
      <c r="C165" s="17" t="str">
        <f t="shared" si="13"/>
        <v/>
      </c>
      <c r="D165" s="17" t="str">
        <f t="shared" si="14"/>
        <v/>
      </c>
      <c r="E165" s="17" t="str">
        <f t="shared" si="15"/>
        <v/>
      </c>
      <c r="F165" s="17" t="str">
        <f t="shared" si="16"/>
        <v/>
      </c>
      <c r="G165" s="18" t="str">
        <f t="shared" si="17"/>
        <v/>
      </c>
    </row>
    <row r="166" spans="2:7" ht="13.2">
      <c r="B166" s="11" t="str">
        <f t="shared" si="12"/>
        <v/>
      </c>
      <c r="C166" s="17" t="str">
        <f t="shared" si="13"/>
        <v/>
      </c>
      <c r="D166" s="17" t="str">
        <f t="shared" si="14"/>
        <v/>
      </c>
      <c r="E166" s="17" t="str">
        <f t="shared" si="15"/>
        <v/>
      </c>
      <c r="F166" s="17" t="str">
        <f t="shared" si="16"/>
        <v/>
      </c>
      <c r="G166" s="18" t="str">
        <f t="shared" si="17"/>
        <v/>
      </c>
    </row>
    <row r="167" spans="2:7" ht="13.2">
      <c r="B167" s="11" t="str">
        <f t="shared" si="12"/>
        <v/>
      </c>
      <c r="C167" s="17" t="str">
        <f t="shared" si="13"/>
        <v/>
      </c>
      <c r="D167" s="17" t="str">
        <f t="shared" si="14"/>
        <v/>
      </c>
      <c r="E167" s="17" t="str">
        <f t="shared" si="15"/>
        <v/>
      </c>
      <c r="F167" s="17" t="str">
        <f t="shared" si="16"/>
        <v/>
      </c>
      <c r="G167" s="18" t="str">
        <f t="shared" si="17"/>
        <v/>
      </c>
    </row>
    <row r="168" spans="2:7" ht="13.2">
      <c r="B168" s="11" t="str">
        <f t="shared" si="12"/>
        <v/>
      </c>
      <c r="C168" s="17" t="str">
        <f t="shared" si="13"/>
        <v/>
      </c>
      <c r="D168" s="17" t="str">
        <f t="shared" si="14"/>
        <v/>
      </c>
      <c r="E168" s="17" t="str">
        <f t="shared" si="15"/>
        <v/>
      </c>
      <c r="F168" s="17" t="str">
        <f t="shared" si="16"/>
        <v/>
      </c>
      <c r="G168" s="18" t="str">
        <f t="shared" si="17"/>
        <v/>
      </c>
    </row>
    <row r="169" spans="2:7" ht="13.2">
      <c r="B169" s="11" t="str">
        <f t="shared" si="12"/>
        <v/>
      </c>
      <c r="C169" s="17" t="str">
        <f t="shared" si="13"/>
        <v/>
      </c>
      <c r="D169" s="17" t="str">
        <f t="shared" si="14"/>
        <v/>
      </c>
      <c r="E169" s="17" t="str">
        <f t="shared" si="15"/>
        <v/>
      </c>
      <c r="F169" s="17" t="str">
        <f t="shared" si="16"/>
        <v/>
      </c>
      <c r="G169" s="18" t="str">
        <f t="shared" si="17"/>
        <v/>
      </c>
    </row>
    <row r="170" spans="2:7" ht="13.2">
      <c r="B170" s="11" t="str">
        <f t="shared" si="12"/>
        <v/>
      </c>
      <c r="C170" s="17" t="str">
        <f t="shared" si="13"/>
        <v/>
      </c>
      <c r="D170" s="17" t="str">
        <f t="shared" si="14"/>
        <v/>
      </c>
      <c r="E170" s="17" t="str">
        <f t="shared" si="15"/>
        <v/>
      </c>
      <c r="F170" s="17" t="str">
        <f t="shared" si="16"/>
        <v/>
      </c>
      <c r="G170" s="18" t="str">
        <f t="shared" si="17"/>
        <v/>
      </c>
    </row>
    <row r="171" spans="2:7" ht="13.2">
      <c r="B171" s="11" t="str">
        <f t="shared" si="12"/>
        <v/>
      </c>
      <c r="C171" s="17" t="str">
        <f t="shared" si="13"/>
        <v/>
      </c>
      <c r="D171" s="17" t="str">
        <f t="shared" si="14"/>
        <v/>
      </c>
      <c r="E171" s="17" t="str">
        <f t="shared" si="15"/>
        <v/>
      </c>
      <c r="F171" s="17" t="str">
        <f t="shared" si="16"/>
        <v/>
      </c>
      <c r="G171" s="18" t="str">
        <f t="shared" si="17"/>
        <v/>
      </c>
    </row>
    <row r="172" spans="2:7" ht="13.2">
      <c r="B172" s="11" t="str">
        <f t="shared" si="12"/>
        <v/>
      </c>
      <c r="C172" s="17" t="str">
        <f t="shared" si="13"/>
        <v/>
      </c>
      <c r="D172" s="17" t="str">
        <f t="shared" si="14"/>
        <v/>
      </c>
      <c r="E172" s="17" t="str">
        <f t="shared" si="15"/>
        <v/>
      </c>
      <c r="F172" s="17" t="str">
        <f t="shared" si="16"/>
        <v/>
      </c>
      <c r="G172" s="18" t="str">
        <f t="shared" si="17"/>
        <v/>
      </c>
    </row>
    <row r="173" spans="2:7" ht="13.2">
      <c r="B173" s="11" t="str">
        <f t="shared" si="12"/>
        <v/>
      </c>
      <c r="C173" s="17" t="str">
        <f t="shared" si="13"/>
        <v/>
      </c>
      <c r="D173" s="17" t="str">
        <f t="shared" si="14"/>
        <v/>
      </c>
      <c r="E173" s="17" t="str">
        <f t="shared" si="15"/>
        <v/>
      </c>
      <c r="F173" s="17" t="str">
        <f t="shared" si="16"/>
        <v/>
      </c>
      <c r="G173" s="18" t="str">
        <f t="shared" si="17"/>
        <v/>
      </c>
    </row>
    <row r="174" spans="2:7" ht="13.2">
      <c r="B174" s="11" t="str">
        <f t="shared" si="12"/>
        <v/>
      </c>
      <c r="C174" s="17" t="str">
        <f t="shared" si="13"/>
        <v/>
      </c>
      <c r="D174" s="17" t="str">
        <f t="shared" si="14"/>
        <v/>
      </c>
      <c r="E174" s="17" t="str">
        <f t="shared" si="15"/>
        <v/>
      </c>
      <c r="F174" s="17" t="str">
        <f t="shared" si="16"/>
        <v/>
      </c>
      <c r="G174" s="18" t="str">
        <f t="shared" si="17"/>
        <v/>
      </c>
    </row>
    <row r="175" spans="2:7" ht="13.2">
      <c r="B175" s="11" t="str">
        <f t="shared" si="12"/>
        <v/>
      </c>
      <c r="C175" s="17" t="str">
        <f t="shared" si="13"/>
        <v/>
      </c>
      <c r="D175" s="17" t="str">
        <f t="shared" si="14"/>
        <v/>
      </c>
      <c r="E175" s="17" t="str">
        <f t="shared" si="15"/>
        <v/>
      </c>
      <c r="F175" s="17" t="str">
        <f t="shared" si="16"/>
        <v/>
      </c>
      <c r="G175" s="18" t="str">
        <f t="shared" si="17"/>
        <v/>
      </c>
    </row>
    <row r="176" spans="2:7" ht="13.2">
      <c r="B176" s="11" t="str">
        <f t="shared" si="12"/>
        <v/>
      </c>
      <c r="C176" s="17" t="str">
        <f t="shared" si="13"/>
        <v/>
      </c>
      <c r="D176" s="17" t="str">
        <f t="shared" si="14"/>
        <v/>
      </c>
      <c r="E176" s="17" t="str">
        <f t="shared" si="15"/>
        <v/>
      </c>
      <c r="F176" s="17" t="str">
        <f t="shared" si="16"/>
        <v/>
      </c>
      <c r="G176" s="18" t="str">
        <f t="shared" si="17"/>
        <v/>
      </c>
    </row>
    <row r="177" spans="2:7" ht="13.2">
      <c r="B177" s="11" t="str">
        <f t="shared" si="12"/>
        <v/>
      </c>
      <c r="C177" s="17" t="str">
        <f t="shared" si="13"/>
        <v/>
      </c>
      <c r="D177" s="17" t="str">
        <f t="shared" si="14"/>
        <v/>
      </c>
      <c r="E177" s="17" t="str">
        <f t="shared" si="15"/>
        <v/>
      </c>
      <c r="F177" s="17" t="str">
        <f t="shared" si="16"/>
        <v/>
      </c>
      <c r="G177" s="18" t="str">
        <f t="shared" si="17"/>
        <v/>
      </c>
    </row>
    <row r="178" spans="2:7" ht="13.2">
      <c r="B178" s="11" t="str">
        <f t="shared" si="12"/>
        <v/>
      </c>
      <c r="C178" s="17" t="str">
        <f t="shared" si="13"/>
        <v/>
      </c>
      <c r="D178" s="17" t="str">
        <f t="shared" si="14"/>
        <v/>
      </c>
      <c r="E178" s="17" t="str">
        <f t="shared" si="15"/>
        <v/>
      </c>
      <c r="F178" s="17" t="str">
        <f t="shared" si="16"/>
        <v/>
      </c>
      <c r="G178" s="18" t="str">
        <f t="shared" si="17"/>
        <v/>
      </c>
    </row>
    <row r="179" spans="2:7" ht="13.2">
      <c r="B179" s="11" t="str">
        <f t="shared" si="12"/>
        <v/>
      </c>
      <c r="C179" s="17" t="str">
        <f t="shared" si="13"/>
        <v/>
      </c>
      <c r="D179" s="17" t="str">
        <f t="shared" si="14"/>
        <v/>
      </c>
      <c r="E179" s="17" t="str">
        <f t="shared" si="15"/>
        <v/>
      </c>
      <c r="F179" s="17" t="str">
        <f t="shared" si="16"/>
        <v/>
      </c>
      <c r="G179" s="18" t="str">
        <f t="shared" si="17"/>
        <v/>
      </c>
    </row>
    <row r="180" spans="2:7" ht="13.2">
      <c r="B180" s="11" t="str">
        <f t="shared" si="12"/>
        <v/>
      </c>
      <c r="C180" s="17" t="str">
        <f t="shared" si="13"/>
        <v/>
      </c>
      <c r="D180" s="17" t="str">
        <f t="shared" si="14"/>
        <v/>
      </c>
      <c r="E180" s="17" t="str">
        <f t="shared" si="15"/>
        <v/>
      </c>
      <c r="F180" s="17" t="str">
        <f t="shared" si="16"/>
        <v/>
      </c>
      <c r="G180" s="18" t="str">
        <f t="shared" si="17"/>
        <v/>
      </c>
    </row>
    <row r="181" spans="2:7" ht="13.2">
      <c r="B181" s="11" t="str">
        <f t="shared" si="12"/>
        <v/>
      </c>
      <c r="C181" s="17" t="str">
        <f t="shared" si="13"/>
        <v/>
      </c>
      <c r="D181" s="17" t="str">
        <f t="shared" si="14"/>
        <v/>
      </c>
      <c r="E181" s="17" t="str">
        <f t="shared" si="15"/>
        <v/>
      </c>
      <c r="F181" s="17" t="str">
        <f t="shared" si="16"/>
        <v/>
      </c>
      <c r="G181" s="18" t="str">
        <f t="shared" si="17"/>
        <v/>
      </c>
    </row>
    <row r="182" spans="2:7" ht="13.2">
      <c r="B182" s="11" t="str">
        <f t="shared" si="12"/>
        <v/>
      </c>
      <c r="C182" s="17" t="str">
        <f t="shared" si="13"/>
        <v/>
      </c>
      <c r="D182" s="17" t="str">
        <f t="shared" si="14"/>
        <v/>
      </c>
      <c r="E182" s="17" t="str">
        <f t="shared" si="15"/>
        <v/>
      </c>
      <c r="F182" s="17" t="str">
        <f t="shared" si="16"/>
        <v/>
      </c>
      <c r="G182" s="18" t="str">
        <f t="shared" si="17"/>
        <v/>
      </c>
    </row>
    <row r="183" spans="2:7" ht="13.2">
      <c r="B183" s="11" t="str">
        <f t="shared" si="12"/>
        <v/>
      </c>
      <c r="C183" s="17" t="str">
        <f t="shared" si="13"/>
        <v/>
      </c>
      <c r="D183" s="17" t="str">
        <f t="shared" si="14"/>
        <v/>
      </c>
      <c r="E183" s="17" t="str">
        <f t="shared" si="15"/>
        <v/>
      </c>
      <c r="F183" s="17" t="str">
        <f t="shared" si="16"/>
        <v/>
      </c>
      <c r="G183" s="18" t="str">
        <f t="shared" si="17"/>
        <v/>
      </c>
    </row>
    <row r="184" spans="2:7" ht="13.2">
      <c r="B184" s="11" t="str">
        <f t="shared" si="12"/>
        <v/>
      </c>
      <c r="C184" s="17" t="str">
        <f t="shared" si="13"/>
        <v/>
      </c>
      <c r="D184" s="17" t="str">
        <f t="shared" si="14"/>
        <v/>
      </c>
      <c r="E184" s="17" t="str">
        <f t="shared" si="15"/>
        <v/>
      </c>
      <c r="F184" s="17" t="str">
        <f t="shared" si="16"/>
        <v/>
      </c>
      <c r="G184" s="18" t="str">
        <f t="shared" si="17"/>
        <v/>
      </c>
    </row>
    <row r="185" spans="2:7" ht="13.2">
      <c r="B185" s="11" t="str">
        <f t="shared" si="12"/>
        <v/>
      </c>
      <c r="C185" s="17" t="str">
        <f t="shared" si="13"/>
        <v/>
      </c>
      <c r="D185" s="17" t="str">
        <f t="shared" si="14"/>
        <v/>
      </c>
      <c r="E185" s="17" t="str">
        <f t="shared" si="15"/>
        <v/>
      </c>
      <c r="F185" s="17" t="str">
        <f t="shared" si="16"/>
        <v/>
      </c>
      <c r="G185" s="18" t="str">
        <f t="shared" si="17"/>
        <v/>
      </c>
    </row>
    <row r="186" spans="2:7" ht="13.2">
      <c r="B186" s="11" t="str">
        <f t="shared" si="12"/>
        <v/>
      </c>
      <c r="C186" s="17" t="str">
        <f t="shared" si="13"/>
        <v/>
      </c>
      <c r="D186" s="17" t="str">
        <f t="shared" si="14"/>
        <v/>
      </c>
      <c r="E186" s="17" t="str">
        <f t="shared" si="15"/>
        <v/>
      </c>
      <c r="F186" s="17" t="str">
        <f t="shared" si="16"/>
        <v/>
      </c>
      <c r="G186" s="18" t="str">
        <f t="shared" si="17"/>
        <v/>
      </c>
    </row>
    <row r="187" spans="2:7" ht="13.2">
      <c r="B187" s="11" t="str">
        <f t="shared" si="12"/>
        <v/>
      </c>
      <c r="C187" s="17" t="str">
        <f t="shared" si="13"/>
        <v/>
      </c>
      <c r="D187" s="17" t="str">
        <f t="shared" si="14"/>
        <v/>
      </c>
      <c r="E187" s="17" t="str">
        <f t="shared" si="15"/>
        <v/>
      </c>
      <c r="F187" s="17" t="str">
        <f t="shared" si="16"/>
        <v/>
      </c>
      <c r="G187" s="18" t="str">
        <f t="shared" si="17"/>
        <v/>
      </c>
    </row>
    <row r="188" spans="2:7" ht="13.2">
      <c r="B188" s="11" t="str">
        <f t="shared" si="12"/>
        <v/>
      </c>
      <c r="C188" s="17" t="str">
        <f t="shared" si="13"/>
        <v/>
      </c>
      <c r="D188" s="17" t="str">
        <f t="shared" si="14"/>
        <v/>
      </c>
      <c r="E188" s="17" t="str">
        <f t="shared" si="15"/>
        <v/>
      </c>
      <c r="F188" s="17" t="str">
        <f t="shared" si="16"/>
        <v/>
      </c>
      <c r="G188" s="18" t="str">
        <f t="shared" si="17"/>
        <v/>
      </c>
    </row>
    <row r="189" spans="2:7" ht="13.2">
      <c r="B189" s="11" t="str">
        <f t="shared" si="12"/>
        <v/>
      </c>
      <c r="C189" s="17" t="str">
        <f t="shared" si="13"/>
        <v/>
      </c>
      <c r="D189" s="17" t="str">
        <f t="shared" si="14"/>
        <v/>
      </c>
      <c r="E189" s="17" t="str">
        <f t="shared" si="15"/>
        <v/>
      </c>
      <c r="F189" s="17" t="str">
        <f t="shared" si="16"/>
        <v/>
      </c>
      <c r="G189" s="18" t="str">
        <f t="shared" si="17"/>
        <v/>
      </c>
    </row>
    <row r="190" spans="2:7" ht="13.2">
      <c r="B190" s="11" t="str">
        <f t="shared" si="12"/>
        <v/>
      </c>
      <c r="C190" s="17" t="str">
        <f t="shared" si="13"/>
        <v/>
      </c>
      <c r="D190" s="17" t="str">
        <f t="shared" si="14"/>
        <v/>
      </c>
      <c r="E190" s="17" t="str">
        <f t="shared" si="15"/>
        <v/>
      </c>
      <c r="F190" s="17" t="str">
        <f t="shared" si="16"/>
        <v/>
      </c>
      <c r="G190" s="18" t="str">
        <f t="shared" si="17"/>
        <v/>
      </c>
    </row>
    <row r="191" spans="2:7" ht="13.2">
      <c r="B191" s="11" t="str">
        <f t="shared" si="12"/>
        <v/>
      </c>
      <c r="C191" s="17" t="str">
        <f t="shared" si="13"/>
        <v/>
      </c>
      <c r="D191" s="17" t="str">
        <f t="shared" si="14"/>
        <v/>
      </c>
      <c r="E191" s="17" t="str">
        <f t="shared" si="15"/>
        <v/>
      </c>
      <c r="F191" s="17" t="str">
        <f t="shared" si="16"/>
        <v/>
      </c>
      <c r="G191" s="18" t="str">
        <f t="shared" si="17"/>
        <v/>
      </c>
    </row>
    <row r="192" spans="2:7" ht="13.2">
      <c r="B192" s="11" t="str">
        <f t="shared" si="12"/>
        <v/>
      </c>
      <c r="C192" s="17" t="str">
        <f t="shared" si="13"/>
        <v/>
      </c>
      <c r="D192" s="17" t="str">
        <f t="shared" si="14"/>
        <v/>
      </c>
      <c r="E192" s="17" t="str">
        <f t="shared" si="15"/>
        <v/>
      </c>
      <c r="F192" s="17" t="str">
        <f t="shared" si="16"/>
        <v/>
      </c>
      <c r="G192" s="18" t="str">
        <f t="shared" si="17"/>
        <v/>
      </c>
    </row>
    <row r="193" spans="2:7" ht="13.2">
      <c r="B193" s="11" t="str">
        <f t="shared" si="12"/>
        <v/>
      </c>
      <c r="C193" s="17" t="str">
        <f t="shared" si="13"/>
        <v/>
      </c>
      <c r="D193" s="17" t="str">
        <f t="shared" si="14"/>
        <v/>
      </c>
      <c r="E193" s="17" t="str">
        <f t="shared" si="15"/>
        <v/>
      </c>
      <c r="F193" s="17" t="str">
        <f t="shared" si="16"/>
        <v/>
      </c>
      <c r="G193" s="18" t="str">
        <f t="shared" si="17"/>
        <v/>
      </c>
    </row>
    <row r="194" spans="2:7" ht="13.2">
      <c r="B194" s="11" t="str">
        <f t="shared" si="12"/>
        <v/>
      </c>
      <c r="C194" s="17" t="str">
        <f t="shared" si="13"/>
        <v/>
      </c>
      <c r="D194" s="17" t="str">
        <f t="shared" si="14"/>
        <v/>
      </c>
      <c r="E194" s="17" t="str">
        <f t="shared" si="15"/>
        <v/>
      </c>
      <c r="F194" s="17" t="str">
        <f t="shared" si="16"/>
        <v/>
      </c>
      <c r="G194" s="18" t="str">
        <f t="shared" si="17"/>
        <v/>
      </c>
    </row>
    <row r="195" spans="2:7" ht="13.2">
      <c r="B195" s="11" t="str">
        <f t="shared" si="12"/>
        <v/>
      </c>
      <c r="C195" s="17" t="str">
        <f t="shared" si="13"/>
        <v/>
      </c>
      <c r="D195" s="17" t="str">
        <f t="shared" si="14"/>
        <v/>
      </c>
      <c r="E195" s="17" t="str">
        <f t="shared" si="15"/>
        <v/>
      </c>
      <c r="F195" s="17" t="str">
        <f t="shared" si="16"/>
        <v/>
      </c>
      <c r="G195" s="18" t="str">
        <f t="shared" si="17"/>
        <v/>
      </c>
    </row>
    <row r="196" spans="2:7" ht="13.2">
      <c r="B196" s="11" t="str">
        <f t="shared" si="12"/>
        <v/>
      </c>
      <c r="C196" s="17" t="str">
        <f t="shared" si="13"/>
        <v/>
      </c>
      <c r="D196" s="17" t="str">
        <f t="shared" si="14"/>
        <v/>
      </c>
      <c r="E196" s="17" t="str">
        <f t="shared" si="15"/>
        <v/>
      </c>
      <c r="F196" s="17" t="str">
        <f t="shared" si="16"/>
        <v/>
      </c>
      <c r="G196" s="18" t="str">
        <f t="shared" si="17"/>
        <v/>
      </c>
    </row>
    <row r="197" spans="2:7" ht="13.2">
      <c r="B197" s="11" t="str">
        <f t="shared" si="12"/>
        <v/>
      </c>
      <c r="C197" s="17" t="str">
        <f t="shared" si="13"/>
        <v/>
      </c>
      <c r="D197" s="17" t="str">
        <f t="shared" si="14"/>
        <v/>
      </c>
      <c r="E197" s="17" t="str">
        <f t="shared" si="15"/>
        <v/>
      </c>
      <c r="F197" s="17" t="str">
        <f t="shared" si="16"/>
        <v/>
      </c>
      <c r="G197" s="18" t="str">
        <f t="shared" si="17"/>
        <v/>
      </c>
    </row>
    <row r="198" spans="2:7" ht="13.2">
      <c r="B198" s="11" t="str">
        <f t="shared" si="12"/>
        <v/>
      </c>
      <c r="C198" s="17" t="str">
        <f t="shared" si="13"/>
        <v/>
      </c>
      <c r="D198" s="17" t="str">
        <f t="shared" si="14"/>
        <v/>
      </c>
      <c r="E198" s="17" t="str">
        <f t="shared" si="15"/>
        <v/>
      </c>
      <c r="F198" s="17" t="str">
        <f t="shared" si="16"/>
        <v/>
      </c>
      <c r="G198" s="18" t="str">
        <f t="shared" si="17"/>
        <v/>
      </c>
    </row>
    <row r="199" spans="2:7" ht="13.2">
      <c r="B199" s="11" t="str">
        <f t="shared" si="12"/>
        <v/>
      </c>
      <c r="C199" s="17" t="str">
        <f t="shared" si="13"/>
        <v/>
      </c>
      <c r="D199" s="17" t="str">
        <f t="shared" si="14"/>
        <v/>
      </c>
      <c r="E199" s="17" t="str">
        <f t="shared" si="15"/>
        <v/>
      </c>
      <c r="F199" s="17" t="str">
        <f t="shared" si="16"/>
        <v/>
      </c>
      <c r="G199" s="18" t="str">
        <f t="shared" si="17"/>
        <v/>
      </c>
    </row>
    <row r="200" spans="2:7" ht="13.2">
      <c r="B200" s="11" t="str">
        <f t="shared" si="12"/>
        <v/>
      </c>
      <c r="C200" s="17" t="str">
        <f t="shared" si="13"/>
        <v/>
      </c>
      <c r="D200" s="17" t="str">
        <f t="shared" si="14"/>
        <v/>
      </c>
      <c r="E200" s="17" t="str">
        <f t="shared" si="15"/>
        <v/>
      </c>
      <c r="F200" s="17" t="str">
        <f t="shared" si="16"/>
        <v/>
      </c>
      <c r="G200" s="18" t="str">
        <f t="shared" si="17"/>
        <v/>
      </c>
    </row>
    <row r="201" spans="2:7" ht="13.2">
      <c r="B201" s="11" t="str">
        <f t="shared" si="12"/>
        <v/>
      </c>
      <c r="C201" s="17" t="str">
        <f t="shared" si="13"/>
        <v/>
      </c>
      <c r="D201" s="17" t="str">
        <f t="shared" si="14"/>
        <v/>
      </c>
      <c r="E201" s="17" t="str">
        <f t="shared" si="15"/>
        <v/>
      </c>
      <c r="F201" s="17" t="str">
        <f t="shared" si="16"/>
        <v/>
      </c>
      <c r="G201" s="18" t="str">
        <f t="shared" si="17"/>
        <v/>
      </c>
    </row>
    <row r="202" spans="2:7" ht="13.2">
      <c r="B202" s="11" t="str">
        <f t="shared" si="12"/>
        <v/>
      </c>
      <c r="C202" s="17" t="str">
        <f t="shared" si="13"/>
        <v/>
      </c>
      <c r="D202" s="17" t="str">
        <f t="shared" si="14"/>
        <v/>
      </c>
      <c r="E202" s="17" t="str">
        <f t="shared" si="15"/>
        <v/>
      </c>
      <c r="F202" s="17" t="str">
        <f t="shared" si="16"/>
        <v/>
      </c>
      <c r="G202" s="18" t="str">
        <f t="shared" si="17"/>
        <v/>
      </c>
    </row>
    <row r="203" spans="2:7" ht="13.2">
      <c r="B203" s="11" t="str">
        <f t="shared" si="12"/>
        <v/>
      </c>
      <c r="C203" s="17" t="str">
        <f t="shared" si="13"/>
        <v/>
      </c>
      <c r="D203" s="17" t="str">
        <f t="shared" si="14"/>
        <v/>
      </c>
      <c r="E203" s="17" t="str">
        <f t="shared" si="15"/>
        <v/>
      </c>
      <c r="F203" s="17" t="str">
        <f t="shared" si="16"/>
        <v/>
      </c>
      <c r="G203" s="18" t="str">
        <f t="shared" si="17"/>
        <v/>
      </c>
    </row>
    <row r="204" spans="2:7" ht="13.2">
      <c r="B204" s="11" t="str">
        <f t="shared" si="12"/>
        <v/>
      </c>
      <c r="C204" s="17" t="str">
        <f t="shared" si="13"/>
        <v/>
      </c>
      <c r="D204" s="17" t="str">
        <f t="shared" si="14"/>
        <v/>
      </c>
      <c r="E204" s="17" t="str">
        <f t="shared" si="15"/>
        <v/>
      </c>
      <c r="F204" s="17" t="str">
        <f t="shared" si="16"/>
        <v/>
      </c>
      <c r="G204" s="18" t="str">
        <f t="shared" si="17"/>
        <v/>
      </c>
    </row>
    <row r="205" spans="2:7" ht="13.2">
      <c r="B205" s="11" t="str">
        <f t="shared" si="12"/>
        <v/>
      </c>
      <c r="C205" s="17" t="str">
        <f t="shared" si="13"/>
        <v/>
      </c>
      <c r="D205" s="17" t="str">
        <f t="shared" si="14"/>
        <v/>
      </c>
      <c r="E205" s="17" t="str">
        <f t="shared" si="15"/>
        <v/>
      </c>
      <c r="F205" s="17" t="str">
        <f t="shared" si="16"/>
        <v/>
      </c>
      <c r="G205" s="18" t="str">
        <f t="shared" si="17"/>
        <v/>
      </c>
    </row>
    <row r="206" spans="2:7" ht="13.2">
      <c r="B206" s="11" t="str">
        <f t="shared" si="12"/>
        <v/>
      </c>
      <c r="C206" s="17" t="str">
        <f t="shared" si="13"/>
        <v/>
      </c>
      <c r="D206" s="17" t="str">
        <f t="shared" si="14"/>
        <v/>
      </c>
      <c r="E206" s="17" t="str">
        <f t="shared" si="15"/>
        <v/>
      </c>
      <c r="F206" s="17" t="str">
        <f t="shared" si="16"/>
        <v/>
      </c>
      <c r="G206" s="18" t="str">
        <f t="shared" si="17"/>
        <v/>
      </c>
    </row>
    <row r="207" spans="2:7" ht="13.2">
      <c r="B207" s="11" t="str">
        <f t="shared" si="12"/>
        <v/>
      </c>
      <c r="C207" s="17" t="str">
        <f t="shared" si="13"/>
        <v/>
      </c>
      <c r="D207" s="17" t="str">
        <f t="shared" si="14"/>
        <v/>
      </c>
      <c r="E207" s="17" t="str">
        <f t="shared" si="15"/>
        <v/>
      </c>
      <c r="F207" s="17" t="str">
        <f t="shared" si="16"/>
        <v/>
      </c>
      <c r="G207" s="18" t="str">
        <f t="shared" si="17"/>
        <v/>
      </c>
    </row>
    <row r="208" spans="2:7" ht="13.2">
      <c r="B208" s="11" t="str">
        <f t="shared" ref="B208:B271" si="18">IF(((ROW()-nSkip)&lt;=$G$9),(ROW()-nSkip), "")</f>
        <v/>
      </c>
      <c r="C208" s="17" t="str">
        <f t="shared" si="13"/>
        <v/>
      </c>
      <c r="D208" s="17" t="str">
        <f t="shared" si="14"/>
        <v/>
      </c>
      <c r="E208" s="17" t="str">
        <f t="shared" si="15"/>
        <v/>
      </c>
      <c r="F208" s="17" t="str">
        <f t="shared" si="16"/>
        <v/>
      </c>
      <c r="G208" s="18" t="str">
        <f t="shared" si="17"/>
        <v/>
      </c>
    </row>
    <row r="209" spans="2:7" ht="13.2">
      <c r="B209" s="11" t="str">
        <f t="shared" si="18"/>
        <v/>
      </c>
      <c r="C209" s="17" t="str">
        <f t="shared" ref="C209:C272" si="19">IF((B209&lt;=$G$9),-PMT(($G$5/$G$8),$G$9,$G$4),"")</f>
        <v/>
      </c>
      <c r="D209" s="17" t="str">
        <f t="shared" ref="D209:D272" si="20">IF(((ROW()-nSkip)&lt;=$G$9),-PPMT(($G$5/$G$8),B209,$G$9,$G$4),"")</f>
        <v/>
      </c>
      <c r="E209" s="17" t="str">
        <f t="shared" ref="E209:E272" si="21">IF(((ROW()-nSkip)&lt;=$G$9),-IPMT(($G$5/$G$8),B209,$G$9,$G$4),"")</f>
        <v/>
      </c>
      <c r="F209" s="17" t="str">
        <f t="shared" ref="F209:F272" si="22">IF(((ROW()-nSkip)&lt;=$G$9),(E209+F208),"")</f>
        <v/>
      </c>
      <c r="G209" s="18" t="str">
        <f t="shared" ref="G209:G272" si="23">IF(((ROW()-nSkip)&lt;=$G$9),(G208-D209),"")</f>
        <v/>
      </c>
    </row>
    <row r="210" spans="2:7" ht="13.2">
      <c r="B210" s="11" t="str">
        <f t="shared" si="18"/>
        <v/>
      </c>
      <c r="C210" s="17" t="str">
        <f t="shared" si="19"/>
        <v/>
      </c>
      <c r="D210" s="17" t="str">
        <f t="shared" si="20"/>
        <v/>
      </c>
      <c r="E210" s="17" t="str">
        <f t="shared" si="21"/>
        <v/>
      </c>
      <c r="F210" s="17" t="str">
        <f t="shared" si="22"/>
        <v/>
      </c>
      <c r="G210" s="18" t="str">
        <f t="shared" si="23"/>
        <v/>
      </c>
    </row>
    <row r="211" spans="2:7" ht="13.2">
      <c r="B211" s="11" t="str">
        <f t="shared" si="18"/>
        <v/>
      </c>
      <c r="C211" s="17" t="str">
        <f t="shared" si="19"/>
        <v/>
      </c>
      <c r="D211" s="17" t="str">
        <f t="shared" si="20"/>
        <v/>
      </c>
      <c r="E211" s="17" t="str">
        <f t="shared" si="21"/>
        <v/>
      </c>
      <c r="F211" s="17" t="str">
        <f t="shared" si="22"/>
        <v/>
      </c>
      <c r="G211" s="18" t="str">
        <f t="shared" si="23"/>
        <v/>
      </c>
    </row>
    <row r="212" spans="2:7" ht="13.2">
      <c r="B212" s="11" t="str">
        <f t="shared" si="18"/>
        <v/>
      </c>
      <c r="C212" s="17" t="str">
        <f t="shared" si="19"/>
        <v/>
      </c>
      <c r="D212" s="17" t="str">
        <f t="shared" si="20"/>
        <v/>
      </c>
      <c r="E212" s="17" t="str">
        <f t="shared" si="21"/>
        <v/>
      </c>
      <c r="F212" s="17" t="str">
        <f t="shared" si="22"/>
        <v/>
      </c>
      <c r="G212" s="18" t="str">
        <f t="shared" si="23"/>
        <v/>
      </c>
    </row>
    <row r="213" spans="2:7" ht="13.2">
      <c r="B213" s="11" t="str">
        <f t="shared" si="18"/>
        <v/>
      </c>
      <c r="C213" s="17" t="str">
        <f t="shared" si="19"/>
        <v/>
      </c>
      <c r="D213" s="17" t="str">
        <f t="shared" si="20"/>
        <v/>
      </c>
      <c r="E213" s="17" t="str">
        <f t="shared" si="21"/>
        <v/>
      </c>
      <c r="F213" s="17" t="str">
        <f t="shared" si="22"/>
        <v/>
      </c>
      <c r="G213" s="18" t="str">
        <f t="shared" si="23"/>
        <v/>
      </c>
    </row>
    <row r="214" spans="2:7" ht="13.2">
      <c r="B214" s="11" t="str">
        <f t="shared" si="18"/>
        <v/>
      </c>
      <c r="C214" s="17" t="str">
        <f t="shared" si="19"/>
        <v/>
      </c>
      <c r="D214" s="17" t="str">
        <f t="shared" si="20"/>
        <v/>
      </c>
      <c r="E214" s="17" t="str">
        <f t="shared" si="21"/>
        <v/>
      </c>
      <c r="F214" s="17" t="str">
        <f t="shared" si="22"/>
        <v/>
      </c>
      <c r="G214" s="18" t="str">
        <f t="shared" si="23"/>
        <v/>
      </c>
    </row>
    <row r="215" spans="2:7" ht="13.2">
      <c r="B215" s="11" t="str">
        <f t="shared" si="18"/>
        <v/>
      </c>
      <c r="C215" s="17" t="str">
        <f t="shared" si="19"/>
        <v/>
      </c>
      <c r="D215" s="17" t="str">
        <f t="shared" si="20"/>
        <v/>
      </c>
      <c r="E215" s="17" t="str">
        <f t="shared" si="21"/>
        <v/>
      </c>
      <c r="F215" s="17" t="str">
        <f t="shared" si="22"/>
        <v/>
      </c>
      <c r="G215" s="18" t="str">
        <f t="shared" si="23"/>
        <v/>
      </c>
    </row>
    <row r="216" spans="2:7" ht="13.2">
      <c r="B216" s="11" t="str">
        <f t="shared" si="18"/>
        <v/>
      </c>
      <c r="C216" s="17" t="str">
        <f t="shared" si="19"/>
        <v/>
      </c>
      <c r="D216" s="17" t="str">
        <f t="shared" si="20"/>
        <v/>
      </c>
      <c r="E216" s="17" t="str">
        <f t="shared" si="21"/>
        <v/>
      </c>
      <c r="F216" s="17" t="str">
        <f t="shared" si="22"/>
        <v/>
      </c>
      <c r="G216" s="18" t="str">
        <f t="shared" si="23"/>
        <v/>
      </c>
    </row>
    <row r="217" spans="2:7" ht="13.2">
      <c r="B217" s="11" t="str">
        <f t="shared" si="18"/>
        <v/>
      </c>
      <c r="C217" s="17" t="str">
        <f t="shared" si="19"/>
        <v/>
      </c>
      <c r="D217" s="17" t="str">
        <f t="shared" si="20"/>
        <v/>
      </c>
      <c r="E217" s="17" t="str">
        <f t="shared" si="21"/>
        <v/>
      </c>
      <c r="F217" s="17" t="str">
        <f t="shared" si="22"/>
        <v/>
      </c>
      <c r="G217" s="18" t="str">
        <f t="shared" si="23"/>
        <v/>
      </c>
    </row>
    <row r="218" spans="2:7" ht="13.2">
      <c r="B218" s="11" t="str">
        <f t="shared" si="18"/>
        <v/>
      </c>
      <c r="C218" s="17" t="str">
        <f t="shared" si="19"/>
        <v/>
      </c>
      <c r="D218" s="17" t="str">
        <f t="shared" si="20"/>
        <v/>
      </c>
      <c r="E218" s="17" t="str">
        <f t="shared" si="21"/>
        <v/>
      </c>
      <c r="F218" s="17" t="str">
        <f t="shared" si="22"/>
        <v/>
      </c>
      <c r="G218" s="18" t="str">
        <f t="shared" si="23"/>
        <v/>
      </c>
    </row>
    <row r="219" spans="2:7" ht="13.2">
      <c r="B219" s="11" t="str">
        <f t="shared" si="18"/>
        <v/>
      </c>
      <c r="C219" s="17" t="str">
        <f t="shared" si="19"/>
        <v/>
      </c>
      <c r="D219" s="17" t="str">
        <f t="shared" si="20"/>
        <v/>
      </c>
      <c r="E219" s="17" t="str">
        <f t="shared" si="21"/>
        <v/>
      </c>
      <c r="F219" s="17" t="str">
        <f t="shared" si="22"/>
        <v/>
      </c>
      <c r="G219" s="18" t="str">
        <f t="shared" si="23"/>
        <v/>
      </c>
    </row>
    <row r="220" spans="2:7" ht="13.2">
      <c r="B220" s="11" t="str">
        <f t="shared" si="18"/>
        <v/>
      </c>
      <c r="C220" s="17" t="str">
        <f t="shared" si="19"/>
        <v/>
      </c>
      <c r="D220" s="17" t="str">
        <f t="shared" si="20"/>
        <v/>
      </c>
      <c r="E220" s="17" t="str">
        <f t="shared" si="21"/>
        <v/>
      </c>
      <c r="F220" s="17" t="str">
        <f t="shared" si="22"/>
        <v/>
      </c>
      <c r="G220" s="18" t="str">
        <f t="shared" si="23"/>
        <v/>
      </c>
    </row>
    <row r="221" spans="2:7" ht="13.2">
      <c r="B221" s="11" t="str">
        <f t="shared" si="18"/>
        <v/>
      </c>
      <c r="C221" s="17" t="str">
        <f t="shared" si="19"/>
        <v/>
      </c>
      <c r="D221" s="17" t="str">
        <f t="shared" si="20"/>
        <v/>
      </c>
      <c r="E221" s="17" t="str">
        <f t="shared" si="21"/>
        <v/>
      </c>
      <c r="F221" s="17" t="str">
        <f t="shared" si="22"/>
        <v/>
      </c>
      <c r="G221" s="18" t="str">
        <f t="shared" si="23"/>
        <v/>
      </c>
    </row>
    <row r="222" spans="2:7" ht="13.2">
      <c r="B222" s="11" t="str">
        <f t="shared" si="18"/>
        <v/>
      </c>
      <c r="C222" s="17" t="str">
        <f t="shared" si="19"/>
        <v/>
      </c>
      <c r="D222" s="17" t="str">
        <f t="shared" si="20"/>
        <v/>
      </c>
      <c r="E222" s="17" t="str">
        <f t="shared" si="21"/>
        <v/>
      </c>
      <c r="F222" s="17" t="str">
        <f t="shared" si="22"/>
        <v/>
      </c>
      <c r="G222" s="18" t="str">
        <f t="shared" si="23"/>
        <v/>
      </c>
    </row>
    <row r="223" spans="2:7" ht="13.2">
      <c r="B223" s="11" t="str">
        <f t="shared" si="18"/>
        <v/>
      </c>
      <c r="C223" s="17" t="str">
        <f t="shared" si="19"/>
        <v/>
      </c>
      <c r="D223" s="17" t="str">
        <f t="shared" si="20"/>
        <v/>
      </c>
      <c r="E223" s="17" t="str">
        <f t="shared" si="21"/>
        <v/>
      </c>
      <c r="F223" s="17" t="str">
        <f t="shared" si="22"/>
        <v/>
      </c>
      <c r="G223" s="18" t="str">
        <f t="shared" si="23"/>
        <v/>
      </c>
    </row>
    <row r="224" spans="2:7" ht="13.2">
      <c r="B224" s="11" t="str">
        <f t="shared" si="18"/>
        <v/>
      </c>
      <c r="C224" s="17" t="str">
        <f t="shared" si="19"/>
        <v/>
      </c>
      <c r="D224" s="17" t="str">
        <f t="shared" si="20"/>
        <v/>
      </c>
      <c r="E224" s="17" t="str">
        <f t="shared" si="21"/>
        <v/>
      </c>
      <c r="F224" s="17" t="str">
        <f t="shared" si="22"/>
        <v/>
      </c>
      <c r="G224" s="18" t="str">
        <f t="shared" si="23"/>
        <v/>
      </c>
    </row>
    <row r="225" spans="2:7" ht="13.2">
      <c r="B225" s="11" t="str">
        <f t="shared" si="18"/>
        <v/>
      </c>
      <c r="C225" s="17" t="str">
        <f t="shared" si="19"/>
        <v/>
      </c>
      <c r="D225" s="17" t="str">
        <f t="shared" si="20"/>
        <v/>
      </c>
      <c r="E225" s="17" t="str">
        <f t="shared" si="21"/>
        <v/>
      </c>
      <c r="F225" s="17" t="str">
        <f t="shared" si="22"/>
        <v/>
      </c>
      <c r="G225" s="18" t="str">
        <f t="shared" si="23"/>
        <v/>
      </c>
    </row>
    <row r="226" spans="2:7" ht="13.2">
      <c r="B226" s="11" t="str">
        <f t="shared" si="18"/>
        <v/>
      </c>
      <c r="C226" s="17" t="str">
        <f t="shared" si="19"/>
        <v/>
      </c>
      <c r="D226" s="17" t="str">
        <f t="shared" si="20"/>
        <v/>
      </c>
      <c r="E226" s="17" t="str">
        <f t="shared" si="21"/>
        <v/>
      </c>
      <c r="F226" s="17" t="str">
        <f t="shared" si="22"/>
        <v/>
      </c>
      <c r="G226" s="18" t="str">
        <f t="shared" si="23"/>
        <v/>
      </c>
    </row>
    <row r="227" spans="2:7" ht="13.2">
      <c r="B227" s="11" t="str">
        <f t="shared" si="18"/>
        <v/>
      </c>
      <c r="C227" s="17" t="str">
        <f t="shared" si="19"/>
        <v/>
      </c>
      <c r="D227" s="17" t="str">
        <f t="shared" si="20"/>
        <v/>
      </c>
      <c r="E227" s="17" t="str">
        <f t="shared" si="21"/>
        <v/>
      </c>
      <c r="F227" s="17" t="str">
        <f t="shared" si="22"/>
        <v/>
      </c>
      <c r="G227" s="18" t="str">
        <f t="shared" si="23"/>
        <v/>
      </c>
    </row>
    <row r="228" spans="2:7" ht="13.2">
      <c r="B228" s="11" t="str">
        <f t="shared" si="18"/>
        <v/>
      </c>
      <c r="C228" s="17" t="str">
        <f t="shared" si="19"/>
        <v/>
      </c>
      <c r="D228" s="17" t="str">
        <f t="shared" si="20"/>
        <v/>
      </c>
      <c r="E228" s="17" t="str">
        <f t="shared" si="21"/>
        <v/>
      </c>
      <c r="F228" s="17" t="str">
        <f t="shared" si="22"/>
        <v/>
      </c>
      <c r="G228" s="18" t="str">
        <f t="shared" si="23"/>
        <v/>
      </c>
    </row>
    <row r="229" spans="2:7" ht="13.2">
      <c r="B229" s="11" t="str">
        <f t="shared" si="18"/>
        <v/>
      </c>
      <c r="C229" s="17" t="str">
        <f t="shared" si="19"/>
        <v/>
      </c>
      <c r="D229" s="17" t="str">
        <f t="shared" si="20"/>
        <v/>
      </c>
      <c r="E229" s="17" t="str">
        <f t="shared" si="21"/>
        <v/>
      </c>
      <c r="F229" s="17" t="str">
        <f t="shared" si="22"/>
        <v/>
      </c>
      <c r="G229" s="18" t="str">
        <f t="shared" si="23"/>
        <v/>
      </c>
    </row>
    <row r="230" spans="2:7" ht="13.2">
      <c r="B230" s="11" t="str">
        <f t="shared" si="18"/>
        <v/>
      </c>
      <c r="C230" s="17" t="str">
        <f t="shared" si="19"/>
        <v/>
      </c>
      <c r="D230" s="17" t="str">
        <f t="shared" si="20"/>
        <v/>
      </c>
      <c r="E230" s="17" t="str">
        <f t="shared" si="21"/>
        <v/>
      </c>
      <c r="F230" s="17" t="str">
        <f t="shared" si="22"/>
        <v/>
      </c>
      <c r="G230" s="18" t="str">
        <f t="shared" si="23"/>
        <v/>
      </c>
    </row>
    <row r="231" spans="2:7" ht="13.2">
      <c r="B231" s="11" t="str">
        <f t="shared" si="18"/>
        <v/>
      </c>
      <c r="C231" s="17" t="str">
        <f t="shared" si="19"/>
        <v/>
      </c>
      <c r="D231" s="17" t="str">
        <f t="shared" si="20"/>
        <v/>
      </c>
      <c r="E231" s="17" t="str">
        <f t="shared" si="21"/>
        <v/>
      </c>
      <c r="F231" s="17" t="str">
        <f t="shared" si="22"/>
        <v/>
      </c>
      <c r="G231" s="18" t="str">
        <f t="shared" si="23"/>
        <v/>
      </c>
    </row>
    <row r="232" spans="2:7" ht="13.2">
      <c r="B232" s="11" t="str">
        <f t="shared" si="18"/>
        <v/>
      </c>
      <c r="C232" s="17" t="str">
        <f t="shared" si="19"/>
        <v/>
      </c>
      <c r="D232" s="17" t="str">
        <f t="shared" si="20"/>
        <v/>
      </c>
      <c r="E232" s="17" t="str">
        <f t="shared" si="21"/>
        <v/>
      </c>
      <c r="F232" s="17" t="str">
        <f t="shared" si="22"/>
        <v/>
      </c>
      <c r="G232" s="18" t="str">
        <f t="shared" si="23"/>
        <v/>
      </c>
    </row>
    <row r="233" spans="2:7" ht="13.2">
      <c r="B233" s="11" t="str">
        <f t="shared" si="18"/>
        <v/>
      </c>
      <c r="C233" s="17" t="str">
        <f t="shared" si="19"/>
        <v/>
      </c>
      <c r="D233" s="17" t="str">
        <f t="shared" si="20"/>
        <v/>
      </c>
      <c r="E233" s="17" t="str">
        <f t="shared" si="21"/>
        <v/>
      </c>
      <c r="F233" s="17" t="str">
        <f t="shared" si="22"/>
        <v/>
      </c>
      <c r="G233" s="18" t="str">
        <f t="shared" si="23"/>
        <v/>
      </c>
    </row>
    <row r="234" spans="2:7" ht="13.2">
      <c r="B234" s="11" t="str">
        <f t="shared" si="18"/>
        <v/>
      </c>
      <c r="C234" s="17" t="str">
        <f t="shared" si="19"/>
        <v/>
      </c>
      <c r="D234" s="17" t="str">
        <f t="shared" si="20"/>
        <v/>
      </c>
      <c r="E234" s="17" t="str">
        <f t="shared" si="21"/>
        <v/>
      </c>
      <c r="F234" s="17" t="str">
        <f t="shared" si="22"/>
        <v/>
      </c>
      <c r="G234" s="18" t="str">
        <f t="shared" si="23"/>
        <v/>
      </c>
    </row>
    <row r="235" spans="2:7" ht="13.2">
      <c r="B235" s="11" t="str">
        <f t="shared" si="18"/>
        <v/>
      </c>
      <c r="C235" s="17" t="str">
        <f t="shared" si="19"/>
        <v/>
      </c>
      <c r="D235" s="17" t="str">
        <f t="shared" si="20"/>
        <v/>
      </c>
      <c r="E235" s="17" t="str">
        <f t="shared" si="21"/>
        <v/>
      </c>
      <c r="F235" s="17" t="str">
        <f t="shared" si="22"/>
        <v/>
      </c>
      <c r="G235" s="18" t="str">
        <f t="shared" si="23"/>
        <v/>
      </c>
    </row>
    <row r="236" spans="2:7" ht="13.2">
      <c r="B236" s="11" t="str">
        <f t="shared" si="18"/>
        <v/>
      </c>
      <c r="C236" s="17" t="str">
        <f t="shared" si="19"/>
        <v/>
      </c>
      <c r="D236" s="17" t="str">
        <f t="shared" si="20"/>
        <v/>
      </c>
      <c r="E236" s="17" t="str">
        <f t="shared" si="21"/>
        <v/>
      </c>
      <c r="F236" s="17" t="str">
        <f t="shared" si="22"/>
        <v/>
      </c>
      <c r="G236" s="18" t="str">
        <f t="shared" si="23"/>
        <v/>
      </c>
    </row>
    <row r="237" spans="2:7" ht="13.2">
      <c r="B237" s="11" t="str">
        <f t="shared" si="18"/>
        <v/>
      </c>
      <c r="C237" s="17" t="str">
        <f t="shared" si="19"/>
        <v/>
      </c>
      <c r="D237" s="17" t="str">
        <f t="shared" si="20"/>
        <v/>
      </c>
      <c r="E237" s="17" t="str">
        <f t="shared" si="21"/>
        <v/>
      </c>
      <c r="F237" s="17" t="str">
        <f t="shared" si="22"/>
        <v/>
      </c>
      <c r="G237" s="18" t="str">
        <f t="shared" si="23"/>
        <v/>
      </c>
    </row>
    <row r="238" spans="2:7" ht="13.2">
      <c r="B238" s="11" t="str">
        <f t="shared" si="18"/>
        <v/>
      </c>
      <c r="C238" s="17" t="str">
        <f t="shared" si="19"/>
        <v/>
      </c>
      <c r="D238" s="17" t="str">
        <f t="shared" si="20"/>
        <v/>
      </c>
      <c r="E238" s="17" t="str">
        <f t="shared" si="21"/>
        <v/>
      </c>
      <c r="F238" s="17" t="str">
        <f t="shared" si="22"/>
        <v/>
      </c>
      <c r="G238" s="18" t="str">
        <f t="shared" si="23"/>
        <v/>
      </c>
    </row>
    <row r="239" spans="2:7" ht="13.2">
      <c r="B239" s="11" t="str">
        <f t="shared" si="18"/>
        <v/>
      </c>
      <c r="C239" s="17" t="str">
        <f t="shared" si="19"/>
        <v/>
      </c>
      <c r="D239" s="17" t="str">
        <f t="shared" si="20"/>
        <v/>
      </c>
      <c r="E239" s="17" t="str">
        <f t="shared" si="21"/>
        <v/>
      </c>
      <c r="F239" s="17" t="str">
        <f t="shared" si="22"/>
        <v/>
      </c>
      <c r="G239" s="18" t="str">
        <f t="shared" si="23"/>
        <v/>
      </c>
    </row>
    <row r="240" spans="2:7" ht="13.2">
      <c r="B240" s="11" t="str">
        <f t="shared" si="18"/>
        <v/>
      </c>
      <c r="C240" s="17" t="str">
        <f t="shared" si="19"/>
        <v/>
      </c>
      <c r="D240" s="17" t="str">
        <f t="shared" si="20"/>
        <v/>
      </c>
      <c r="E240" s="17" t="str">
        <f t="shared" si="21"/>
        <v/>
      </c>
      <c r="F240" s="17" t="str">
        <f t="shared" si="22"/>
        <v/>
      </c>
      <c r="G240" s="18" t="str">
        <f t="shared" si="23"/>
        <v/>
      </c>
    </row>
    <row r="241" spans="2:7" ht="13.2">
      <c r="B241" s="11" t="str">
        <f t="shared" si="18"/>
        <v/>
      </c>
      <c r="C241" s="17" t="str">
        <f t="shared" si="19"/>
        <v/>
      </c>
      <c r="D241" s="17" t="str">
        <f t="shared" si="20"/>
        <v/>
      </c>
      <c r="E241" s="17" t="str">
        <f t="shared" si="21"/>
        <v/>
      </c>
      <c r="F241" s="17" t="str">
        <f t="shared" si="22"/>
        <v/>
      </c>
      <c r="G241" s="18" t="str">
        <f t="shared" si="23"/>
        <v/>
      </c>
    </row>
    <row r="242" spans="2:7" ht="13.2">
      <c r="B242" s="11" t="str">
        <f t="shared" si="18"/>
        <v/>
      </c>
      <c r="C242" s="17" t="str">
        <f t="shared" si="19"/>
        <v/>
      </c>
      <c r="D242" s="17" t="str">
        <f t="shared" si="20"/>
        <v/>
      </c>
      <c r="E242" s="17" t="str">
        <f t="shared" si="21"/>
        <v/>
      </c>
      <c r="F242" s="17" t="str">
        <f t="shared" si="22"/>
        <v/>
      </c>
      <c r="G242" s="18" t="str">
        <f t="shared" si="23"/>
        <v/>
      </c>
    </row>
    <row r="243" spans="2:7" ht="13.2">
      <c r="B243" s="11" t="str">
        <f t="shared" si="18"/>
        <v/>
      </c>
      <c r="C243" s="17" t="str">
        <f t="shared" si="19"/>
        <v/>
      </c>
      <c r="D243" s="17" t="str">
        <f t="shared" si="20"/>
        <v/>
      </c>
      <c r="E243" s="17" t="str">
        <f t="shared" si="21"/>
        <v/>
      </c>
      <c r="F243" s="17" t="str">
        <f t="shared" si="22"/>
        <v/>
      </c>
      <c r="G243" s="18" t="str">
        <f t="shared" si="23"/>
        <v/>
      </c>
    </row>
    <row r="244" spans="2:7" ht="13.2">
      <c r="B244" s="11" t="str">
        <f t="shared" si="18"/>
        <v/>
      </c>
      <c r="C244" s="17" t="str">
        <f t="shared" si="19"/>
        <v/>
      </c>
      <c r="D244" s="17" t="str">
        <f t="shared" si="20"/>
        <v/>
      </c>
      <c r="E244" s="17" t="str">
        <f t="shared" si="21"/>
        <v/>
      </c>
      <c r="F244" s="17" t="str">
        <f t="shared" si="22"/>
        <v/>
      </c>
      <c r="G244" s="18" t="str">
        <f t="shared" si="23"/>
        <v/>
      </c>
    </row>
    <row r="245" spans="2:7" ht="13.2">
      <c r="B245" s="11" t="str">
        <f t="shared" si="18"/>
        <v/>
      </c>
      <c r="C245" s="17" t="str">
        <f t="shared" si="19"/>
        <v/>
      </c>
      <c r="D245" s="17" t="str">
        <f t="shared" si="20"/>
        <v/>
      </c>
      <c r="E245" s="17" t="str">
        <f t="shared" si="21"/>
        <v/>
      </c>
      <c r="F245" s="17" t="str">
        <f t="shared" si="22"/>
        <v/>
      </c>
      <c r="G245" s="18" t="str">
        <f t="shared" si="23"/>
        <v/>
      </c>
    </row>
    <row r="246" spans="2:7" ht="13.2">
      <c r="B246" s="11" t="str">
        <f t="shared" si="18"/>
        <v/>
      </c>
      <c r="C246" s="17" t="str">
        <f t="shared" si="19"/>
        <v/>
      </c>
      <c r="D246" s="17" t="str">
        <f t="shared" si="20"/>
        <v/>
      </c>
      <c r="E246" s="17" t="str">
        <f t="shared" si="21"/>
        <v/>
      </c>
      <c r="F246" s="17" t="str">
        <f t="shared" si="22"/>
        <v/>
      </c>
      <c r="G246" s="18" t="str">
        <f t="shared" si="23"/>
        <v/>
      </c>
    </row>
    <row r="247" spans="2:7" ht="13.2">
      <c r="B247" s="11" t="str">
        <f t="shared" si="18"/>
        <v/>
      </c>
      <c r="C247" s="17" t="str">
        <f t="shared" si="19"/>
        <v/>
      </c>
      <c r="D247" s="17" t="str">
        <f t="shared" si="20"/>
        <v/>
      </c>
      <c r="E247" s="17" t="str">
        <f t="shared" si="21"/>
        <v/>
      </c>
      <c r="F247" s="17" t="str">
        <f t="shared" si="22"/>
        <v/>
      </c>
      <c r="G247" s="18" t="str">
        <f t="shared" si="23"/>
        <v/>
      </c>
    </row>
    <row r="248" spans="2:7" ht="13.2">
      <c r="B248" s="11" t="str">
        <f t="shared" si="18"/>
        <v/>
      </c>
      <c r="C248" s="17" t="str">
        <f t="shared" si="19"/>
        <v/>
      </c>
      <c r="D248" s="17" t="str">
        <f t="shared" si="20"/>
        <v/>
      </c>
      <c r="E248" s="17" t="str">
        <f t="shared" si="21"/>
        <v/>
      </c>
      <c r="F248" s="17" t="str">
        <f t="shared" si="22"/>
        <v/>
      </c>
      <c r="G248" s="18" t="str">
        <f t="shared" si="23"/>
        <v/>
      </c>
    </row>
    <row r="249" spans="2:7" ht="13.2">
      <c r="B249" s="11" t="str">
        <f t="shared" si="18"/>
        <v/>
      </c>
      <c r="C249" s="17" t="str">
        <f t="shared" si="19"/>
        <v/>
      </c>
      <c r="D249" s="17" t="str">
        <f t="shared" si="20"/>
        <v/>
      </c>
      <c r="E249" s="17" t="str">
        <f t="shared" si="21"/>
        <v/>
      </c>
      <c r="F249" s="17" t="str">
        <f t="shared" si="22"/>
        <v/>
      </c>
      <c r="G249" s="18" t="str">
        <f t="shared" si="23"/>
        <v/>
      </c>
    </row>
    <row r="250" spans="2:7" ht="13.2">
      <c r="B250" s="11" t="str">
        <f t="shared" si="18"/>
        <v/>
      </c>
      <c r="C250" s="17" t="str">
        <f t="shared" si="19"/>
        <v/>
      </c>
      <c r="D250" s="17" t="str">
        <f t="shared" si="20"/>
        <v/>
      </c>
      <c r="E250" s="17" t="str">
        <f t="shared" si="21"/>
        <v/>
      </c>
      <c r="F250" s="17" t="str">
        <f t="shared" si="22"/>
        <v/>
      </c>
      <c r="G250" s="18" t="str">
        <f t="shared" si="23"/>
        <v/>
      </c>
    </row>
    <row r="251" spans="2:7" ht="13.2">
      <c r="B251" s="11" t="str">
        <f t="shared" si="18"/>
        <v/>
      </c>
      <c r="C251" s="17" t="str">
        <f t="shared" si="19"/>
        <v/>
      </c>
      <c r="D251" s="17" t="str">
        <f t="shared" si="20"/>
        <v/>
      </c>
      <c r="E251" s="17" t="str">
        <f t="shared" si="21"/>
        <v/>
      </c>
      <c r="F251" s="17" t="str">
        <f t="shared" si="22"/>
        <v/>
      </c>
      <c r="G251" s="18" t="str">
        <f t="shared" si="23"/>
        <v/>
      </c>
    </row>
    <row r="252" spans="2:7" ht="13.2">
      <c r="B252" s="11" t="str">
        <f t="shared" si="18"/>
        <v/>
      </c>
      <c r="C252" s="17" t="str">
        <f t="shared" si="19"/>
        <v/>
      </c>
      <c r="D252" s="17" t="str">
        <f t="shared" si="20"/>
        <v/>
      </c>
      <c r="E252" s="17" t="str">
        <f t="shared" si="21"/>
        <v/>
      </c>
      <c r="F252" s="17" t="str">
        <f t="shared" si="22"/>
        <v/>
      </c>
      <c r="G252" s="18" t="str">
        <f t="shared" si="23"/>
        <v/>
      </c>
    </row>
    <row r="253" spans="2:7" ht="13.2">
      <c r="B253" s="11" t="str">
        <f t="shared" si="18"/>
        <v/>
      </c>
      <c r="C253" s="17" t="str">
        <f t="shared" si="19"/>
        <v/>
      </c>
      <c r="D253" s="17" t="str">
        <f t="shared" si="20"/>
        <v/>
      </c>
      <c r="E253" s="17" t="str">
        <f t="shared" si="21"/>
        <v/>
      </c>
      <c r="F253" s="17" t="str">
        <f t="shared" si="22"/>
        <v/>
      </c>
      <c r="G253" s="18" t="str">
        <f t="shared" si="23"/>
        <v/>
      </c>
    </row>
    <row r="254" spans="2:7" ht="13.2">
      <c r="B254" s="11" t="str">
        <f t="shared" si="18"/>
        <v/>
      </c>
      <c r="C254" s="17" t="str">
        <f t="shared" si="19"/>
        <v/>
      </c>
      <c r="D254" s="17" t="str">
        <f t="shared" si="20"/>
        <v/>
      </c>
      <c r="E254" s="17" t="str">
        <f t="shared" si="21"/>
        <v/>
      </c>
      <c r="F254" s="17" t="str">
        <f t="shared" si="22"/>
        <v/>
      </c>
      <c r="G254" s="18" t="str">
        <f t="shared" si="23"/>
        <v/>
      </c>
    </row>
    <row r="255" spans="2:7" ht="13.2">
      <c r="B255" s="11" t="str">
        <f t="shared" si="18"/>
        <v/>
      </c>
      <c r="C255" s="17" t="str">
        <f t="shared" si="19"/>
        <v/>
      </c>
      <c r="D255" s="17" t="str">
        <f t="shared" si="20"/>
        <v/>
      </c>
      <c r="E255" s="17" t="str">
        <f t="shared" si="21"/>
        <v/>
      </c>
      <c r="F255" s="17" t="str">
        <f t="shared" si="22"/>
        <v/>
      </c>
      <c r="G255" s="18" t="str">
        <f t="shared" si="23"/>
        <v/>
      </c>
    </row>
    <row r="256" spans="2:7" ht="13.2">
      <c r="B256" s="11" t="str">
        <f t="shared" si="18"/>
        <v/>
      </c>
      <c r="C256" s="17" t="str">
        <f t="shared" si="19"/>
        <v/>
      </c>
      <c r="D256" s="17" t="str">
        <f t="shared" si="20"/>
        <v/>
      </c>
      <c r="E256" s="17" t="str">
        <f t="shared" si="21"/>
        <v/>
      </c>
      <c r="F256" s="17" t="str">
        <f t="shared" si="22"/>
        <v/>
      </c>
      <c r="G256" s="18" t="str">
        <f t="shared" si="23"/>
        <v/>
      </c>
    </row>
    <row r="257" spans="2:7" ht="13.2">
      <c r="B257" s="11" t="str">
        <f t="shared" si="18"/>
        <v/>
      </c>
      <c r="C257" s="17" t="str">
        <f t="shared" si="19"/>
        <v/>
      </c>
      <c r="D257" s="17" t="str">
        <f t="shared" si="20"/>
        <v/>
      </c>
      <c r="E257" s="17" t="str">
        <f t="shared" si="21"/>
        <v/>
      </c>
      <c r="F257" s="17" t="str">
        <f t="shared" si="22"/>
        <v/>
      </c>
      <c r="G257" s="18" t="str">
        <f t="shared" si="23"/>
        <v/>
      </c>
    </row>
    <row r="258" spans="2:7" ht="13.2">
      <c r="B258" s="11" t="str">
        <f t="shared" si="18"/>
        <v/>
      </c>
      <c r="C258" s="17" t="str">
        <f t="shared" si="19"/>
        <v/>
      </c>
      <c r="D258" s="17" t="str">
        <f t="shared" si="20"/>
        <v/>
      </c>
      <c r="E258" s="17" t="str">
        <f t="shared" si="21"/>
        <v/>
      </c>
      <c r="F258" s="17" t="str">
        <f t="shared" si="22"/>
        <v/>
      </c>
      <c r="G258" s="18" t="str">
        <f t="shared" si="23"/>
        <v/>
      </c>
    </row>
    <row r="259" spans="2:7" ht="13.2">
      <c r="B259" s="11" t="str">
        <f t="shared" si="18"/>
        <v/>
      </c>
      <c r="C259" s="17" t="str">
        <f t="shared" si="19"/>
        <v/>
      </c>
      <c r="D259" s="17" t="str">
        <f t="shared" si="20"/>
        <v/>
      </c>
      <c r="E259" s="17" t="str">
        <f t="shared" si="21"/>
        <v/>
      </c>
      <c r="F259" s="17" t="str">
        <f t="shared" si="22"/>
        <v/>
      </c>
      <c r="G259" s="18" t="str">
        <f t="shared" si="23"/>
        <v/>
      </c>
    </row>
    <row r="260" spans="2:7" ht="13.2">
      <c r="B260" s="11" t="str">
        <f t="shared" si="18"/>
        <v/>
      </c>
      <c r="C260" s="17" t="str">
        <f t="shared" si="19"/>
        <v/>
      </c>
      <c r="D260" s="17" t="str">
        <f t="shared" si="20"/>
        <v/>
      </c>
      <c r="E260" s="17" t="str">
        <f t="shared" si="21"/>
        <v/>
      </c>
      <c r="F260" s="17" t="str">
        <f t="shared" si="22"/>
        <v/>
      </c>
      <c r="G260" s="18" t="str">
        <f t="shared" si="23"/>
        <v/>
      </c>
    </row>
    <row r="261" spans="2:7" ht="13.2">
      <c r="B261" s="11" t="str">
        <f t="shared" si="18"/>
        <v/>
      </c>
      <c r="C261" s="17" t="str">
        <f t="shared" si="19"/>
        <v/>
      </c>
      <c r="D261" s="17" t="str">
        <f t="shared" si="20"/>
        <v/>
      </c>
      <c r="E261" s="17" t="str">
        <f t="shared" si="21"/>
        <v/>
      </c>
      <c r="F261" s="17" t="str">
        <f t="shared" si="22"/>
        <v/>
      </c>
      <c r="G261" s="18" t="str">
        <f t="shared" si="23"/>
        <v/>
      </c>
    </row>
    <row r="262" spans="2:7" ht="13.2">
      <c r="B262" s="11" t="str">
        <f t="shared" si="18"/>
        <v/>
      </c>
      <c r="C262" s="17" t="str">
        <f t="shared" si="19"/>
        <v/>
      </c>
      <c r="D262" s="17" t="str">
        <f t="shared" si="20"/>
        <v/>
      </c>
      <c r="E262" s="17" t="str">
        <f t="shared" si="21"/>
        <v/>
      </c>
      <c r="F262" s="17" t="str">
        <f t="shared" si="22"/>
        <v/>
      </c>
      <c r="G262" s="18" t="str">
        <f t="shared" si="23"/>
        <v/>
      </c>
    </row>
    <row r="263" spans="2:7" ht="13.2">
      <c r="B263" s="11" t="str">
        <f t="shared" si="18"/>
        <v/>
      </c>
      <c r="C263" s="17" t="str">
        <f t="shared" si="19"/>
        <v/>
      </c>
      <c r="D263" s="17" t="str">
        <f t="shared" si="20"/>
        <v/>
      </c>
      <c r="E263" s="17" t="str">
        <f t="shared" si="21"/>
        <v/>
      </c>
      <c r="F263" s="17" t="str">
        <f t="shared" si="22"/>
        <v/>
      </c>
      <c r="G263" s="18" t="str">
        <f t="shared" si="23"/>
        <v/>
      </c>
    </row>
    <row r="264" spans="2:7" ht="13.2">
      <c r="B264" s="11" t="str">
        <f t="shared" si="18"/>
        <v/>
      </c>
      <c r="C264" s="17" t="str">
        <f t="shared" si="19"/>
        <v/>
      </c>
      <c r="D264" s="17" t="str">
        <f t="shared" si="20"/>
        <v/>
      </c>
      <c r="E264" s="17" t="str">
        <f t="shared" si="21"/>
        <v/>
      </c>
      <c r="F264" s="17" t="str">
        <f t="shared" si="22"/>
        <v/>
      </c>
      <c r="G264" s="18" t="str">
        <f t="shared" si="23"/>
        <v/>
      </c>
    </row>
    <row r="265" spans="2:7" ht="13.2">
      <c r="B265" s="11" t="str">
        <f t="shared" si="18"/>
        <v/>
      </c>
      <c r="C265" s="17" t="str">
        <f t="shared" si="19"/>
        <v/>
      </c>
      <c r="D265" s="17" t="str">
        <f t="shared" si="20"/>
        <v/>
      </c>
      <c r="E265" s="17" t="str">
        <f t="shared" si="21"/>
        <v/>
      </c>
      <c r="F265" s="17" t="str">
        <f t="shared" si="22"/>
        <v/>
      </c>
      <c r="G265" s="18" t="str">
        <f t="shared" si="23"/>
        <v/>
      </c>
    </row>
    <row r="266" spans="2:7" ht="13.2">
      <c r="B266" s="11" t="str">
        <f t="shared" si="18"/>
        <v/>
      </c>
      <c r="C266" s="17" t="str">
        <f t="shared" si="19"/>
        <v/>
      </c>
      <c r="D266" s="17" t="str">
        <f t="shared" si="20"/>
        <v/>
      </c>
      <c r="E266" s="17" t="str">
        <f t="shared" si="21"/>
        <v/>
      </c>
      <c r="F266" s="17" t="str">
        <f t="shared" si="22"/>
        <v/>
      </c>
      <c r="G266" s="18" t="str">
        <f t="shared" si="23"/>
        <v/>
      </c>
    </row>
    <row r="267" spans="2:7" ht="13.2">
      <c r="B267" s="11" t="str">
        <f t="shared" si="18"/>
        <v/>
      </c>
      <c r="C267" s="17" t="str">
        <f t="shared" si="19"/>
        <v/>
      </c>
      <c r="D267" s="17" t="str">
        <f t="shared" si="20"/>
        <v/>
      </c>
      <c r="E267" s="17" t="str">
        <f t="shared" si="21"/>
        <v/>
      </c>
      <c r="F267" s="17" t="str">
        <f t="shared" si="22"/>
        <v/>
      </c>
      <c r="G267" s="18" t="str">
        <f t="shared" si="23"/>
        <v/>
      </c>
    </row>
    <row r="268" spans="2:7" ht="13.2">
      <c r="B268" s="11" t="str">
        <f t="shared" si="18"/>
        <v/>
      </c>
      <c r="C268" s="17" t="str">
        <f t="shared" si="19"/>
        <v/>
      </c>
      <c r="D268" s="17" t="str">
        <f t="shared" si="20"/>
        <v/>
      </c>
      <c r="E268" s="17" t="str">
        <f t="shared" si="21"/>
        <v/>
      </c>
      <c r="F268" s="17" t="str">
        <f t="shared" si="22"/>
        <v/>
      </c>
      <c r="G268" s="18" t="str">
        <f t="shared" si="23"/>
        <v/>
      </c>
    </row>
    <row r="269" spans="2:7" ht="13.2">
      <c r="B269" s="11" t="str">
        <f t="shared" si="18"/>
        <v/>
      </c>
      <c r="C269" s="17" t="str">
        <f t="shared" si="19"/>
        <v/>
      </c>
      <c r="D269" s="17" t="str">
        <f t="shared" si="20"/>
        <v/>
      </c>
      <c r="E269" s="17" t="str">
        <f t="shared" si="21"/>
        <v/>
      </c>
      <c r="F269" s="17" t="str">
        <f t="shared" si="22"/>
        <v/>
      </c>
      <c r="G269" s="18" t="str">
        <f t="shared" si="23"/>
        <v/>
      </c>
    </row>
    <row r="270" spans="2:7" ht="13.2">
      <c r="B270" s="11" t="str">
        <f t="shared" si="18"/>
        <v/>
      </c>
      <c r="C270" s="17" t="str">
        <f t="shared" si="19"/>
        <v/>
      </c>
      <c r="D270" s="17" t="str">
        <f t="shared" si="20"/>
        <v/>
      </c>
      <c r="E270" s="17" t="str">
        <f t="shared" si="21"/>
        <v/>
      </c>
      <c r="F270" s="17" t="str">
        <f t="shared" si="22"/>
        <v/>
      </c>
      <c r="G270" s="18" t="str">
        <f t="shared" si="23"/>
        <v/>
      </c>
    </row>
    <row r="271" spans="2:7" ht="13.2">
      <c r="B271" s="11" t="str">
        <f t="shared" si="18"/>
        <v/>
      </c>
      <c r="C271" s="17" t="str">
        <f t="shared" si="19"/>
        <v/>
      </c>
      <c r="D271" s="17" t="str">
        <f t="shared" si="20"/>
        <v/>
      </c>
      <c r="E271" s="17" t="str">
        <f t="shared" si="21"/>
        <v/>
      </c>
      <c r="F271" s="17" t="str">
        <f t="shared" si="22"/>
        <v/>
      </c>
      <c r="G271" s="18" t="str">
        <f t="shared" si="23"/>
        <v/>
      </c>
    </row>
    <row r="272" spans="2:7" ht="13.2">
      <c r="B272" s="11" t="str">
        <f t="shared" ref="B272:B335" si="24">IF(((ROW()-nSkip)&lt;=$G$9),(ROW()-nSkip), "")</f>
        <v/>
      </c>
      <c r="C272" s="17" t="str">
        <f t="shared" si="19"/>
        <v/>
      </c>
      <c r="D272" s="17" t="str">
        <f t="shared" si="20"/>
        <v/>
      </c>
      <c r="E272" s="17" t="str">
        <f t="shared" si="21"/>
        <v/>
      </c>
      <c r="F272" s="17" t="str">
        <f t="shared" si="22"/>
        <v/>
      </c>
      <c r="G272" s="18" t="str">
        <f t="shared" si="23"/>
        <v/>
      </c>
    </row>
    <row r="273" spans="2:7" ht="13.2">
      <c r="B273" s="11" t="str">
        <f t="shared" si="24"/>
        <v/>
      </c>
      <c r="C273" s="17" t="str">
        <f t="shared" ref="C273:C336" si="25">IF((B273&lt;=$G$9),-PMT(($G$5/$G$8),$G$9,$G$4),"")</f>
        <v/>
      </c>
      <c r="D273" s="17" t="str">
        <f t="shared" ref="D273:D336" si="26">IF(((ROW()-nSkip)&lt;=$G$9),-PPMT(($G$5/$G$8),B273,$G$9,$G$4),"")</f>
        <v/>
      </c>
      <c r="E273" s="17" t="str">
        <f t="shared" ref="E273:E336" si="27">IF(((ROW()-nSkip)&lt;=$G$9),-IPMT(($G$5/$G$8),B273,$G$9,$G$4),"")</f>
        <v/>
      </c>
      <c r="F273" s="17" t="str">
        <f t="shared" ref="F273:F336" si="28">IF(((ROW()-nSkip)&lt;=$G$9),(E273+F272),"")</f>
        <v/>
      </c>
      <c r="G273" s="18" t="str">
        <f t="shared" ref="G273:G336" si="29">IF(((ROW()-nSkip)&lt;=$G$9),(G272-D273),"")</f>
        <v/>
      </c>
    </row>
    <row r="274" spans="2:7" ht="13.2">
      <c r="B274" s="11" t="str">
        <f t="shared" si="24"/>
        <v/>
      </c>
      <c r="C274" s="17" t="str">
        <f t="shared" si="25"/>
        <v/>
      </c>
      <c r="D274" s="17" t="str">
        <f t="shared" si="26"/>
        <v/>
      </c>
      <c r="E274" s="17" t="str">
        <f t="shared" si="27"/>
        <v/>
      </c>
      <c r="F274" s="17" t="str">
        <f t="shared" si="28"/>
        <v/>
      </c>
      <c r="G274" s="18" t="str">
        <f t="shared" si="29"/>
        <v/>
      </c>
    </row>
    <row r="275" spans="2:7" ht="13.2">
      <c r="B275" s="11" t="str">
        <f t="shared" si="24"/>
        <v/>
      </c>
      <c r="C275" s="17" t="str">
        <f t="shared" si="25"/>
        <v/>
      </c>
      <c r="D275" s="17" t="str">
        <f t="shared" si="26"/>
        <v/>
      </c>
      <c r="E275" s="17" t="str">
        <f t="shared" si="27"/>
        <v/>
      </c>
      <c r="F275" s="17" t="str">
        <f t="shared" si="28"/>
        <v/>
      </c>
      <c r="G275" s="18" t="str">
        <f t="shared" si="29"/>
        <v/>
      </c>
    </row>
    <row r="276" spans="2:7" ht="13.2">
      <c r="B276" s="11" t="str">
        <f t="shared" si="24"/>
        <v/>
      </c>
      <c r="C276" s="17" t="str">
        <f t="shared" si="25"/>
        <v/>
      </c>
      <c r="D276" s="17" t="str">
        <f t="shared" si="26"/>
        <v/>
      </c>
      <c r="E276" s="17" t="str">
        <f t="shared" si="27"/>
        <v/>
      </c>
      <c r="F276" s="17" t="str">
        <f t="shared" si="28"/>
        <v/>
      </c>
      <c r="G276" s="18" t="str">
        <f t="shared" si="29"/>
        <v/>
      </c>
    </row>
    <row r="277" spans="2:7" ht="13.2">
      <c r="B277" s="11" t="str">
        <f t="shared" si="24"/>
        <v/>
      </c>
      <c r="C277" s="17" t="str">
        <f t="shared" si="25"/>
        <v/>
      </c>
      <c r="D277" s="17" t="str">
        <f t="shared" si="26"/>
        <v/>
      </c>
      <c r="E277" s="17" t="str">
        <f t="shared" si="27"/>
        <v/>
      </c>
      <c r="F277" s="17" t="str">
        <f t="shared" si="28"/>
        <v/>
      </c>
      <c r="G277" s="18" t="str">
        <f t="shared" si="29"/>
        <v/>
      </c>
    </row>
    <row r="278" spans="2:7" ht="13.2">
      <c r="B278" s="11" t="str">
        <f t="shared" si="24"/>
        <v/>
      </c>
      <c r="C278" s="17" t="str">
        <f t="shared" si="25"/>
        <v/>
      </c>
      <c r="D278" s="17" t="str">
        <f t="shared" si="26"/>
        <v/>
      </c>
      <c r="E278" s="17" t="str">
        <f t="shared" si="27"/>
        <v/>
      </c>
      <c r="F278" s="17" t="str">
        <f t="shared" si="28"/>
        <v/>
      </c>
      <c r="G278" s="18" t="str">
        <f t="shared" si="29"/>
        <v/>
      </c>
    </row>
    <row r="279" spans="2:7" ht="13.2">
      <c r="B279" s="11" t="str">
        <f t="shared" si="24"/>
        <v/>
      </c>
      <c r="C279" s="17" t="str">
        <f t="shared" si="25"/>
        <v/>
      </c>
      <c r="D279" s="17" t="str">
        <f t="shared" si="26"/>
        <v/>
      </c>
      <c r="E279" s="17" t="str">
        <f t="shared" si="27"/>
        <v/>
      </c>
      <c r="F279" s="17" t="str">
        <f t="shared" si="28"/>
        <v/>
      </c>
      <c r="G279" s="18" t="str">
        <f t="shared" si="29"/>
        <v/>
      </c>
    </row>
    <row r="280" spans="2:7" ht="13.2">
      <c r="B280" s="11" t="str">
        <f t="shared" si="24"/>
        <v/>
      </c>
      <c r="C280" s="17" t="str">
        <f t="shared" si="25"/>
        <v/>
      </c>
      <c r="D280" s="17" t="str">
        <f t="shared" si="26"/>
        <v/>
      </c>
      <c r="E280" s="17" t="str">
        <f t="shared" si="27"/>
        <v/>
      </c>
      <c r="F280" s="17" t="str">
        <f t="shared" si="28"/>
        <v/>
      </c>
      <c r="G280" s="18" t="str">
        <f t="shared" si="29"/>
        <v/>
      </c>
    </row>
    <row r="281" spans="2:7" ht="13.2">
      <c r="B281" s="11" t="str">
        <f t="shared" si="24"/>
        <v/>
      </c>
      <c r="C281" s="17" t="str">
        <f t="shared" si="25"/>
        <v/>
      </c>
      <c r="D281" s="17" t="str">
        <f t="shared" si="26"/>
        <v/>
      </c>
      <c r="E281" s="17" t="str">
        <f t="shared" si="27"/>
        <v/>
      </c>
      <c r="F281" s="17" t="str">
        <f t="shared" si="28"/>
        <v/>
      </c>
      <c r="G281" s="18" t="str">
        <f t="shared" si="29"/>
        <v/>
      </c>
    </row>
    <row r="282" spans="2:7" ht="13.2">
      <c r="B282" s="11" t="str">
        <f t="shared" si="24"/>
        <v/>
      </c>
      <c r="C282" s="17" t="str">
        <f t="shared" si="25"/>
        <v/>
      </c>
      <c r="D282" s="17" t="str">
        <f t="shared" si="26"/>
        <v/>
      </c>
      <c r="E282" s="17" t="str">
        <f t="shared" si="27"/>
        <v/>
      </c>
      <c r="F282" s="17" t="str">
        <f t="shared" si="28"/>
        <v/>
      </c>
      <c r="G282" s="18" t="str">
        <f t="shared" si="29"/>
        <v/>
      </c>
    </row>
    <row r="283" spans="2:7" ht="13.2">
      <c r="B283" s="11" t="str">
        <f t="shared" si="24"/>
        <v/>
      </c>
      <c r="C283" s="17" t="str">
        <f t="shared" si="25"/>
        <v/>
      </c>
      <c r="D283" s="17" t="str">
        <f t="shared" si="26"/>
        <v/>
      </c>
      <c r="E283" s="17" t="str">
        <f t="shared" si="27"/>
        <v/>
      </c>
      <c r="F283" s="17" t="str">
        <f t="shared" si="28"/>
        <v/>
      </c>
      <c r="G283" s="18" t="str">
        <f t="shared" si="29"/>
        <v/>
      </c>
    </row>
    <row r="284" spans="2:7" ht="13.2">
      <c r="B284" s="11" t="str">
        <f t="shared" si="24"/>
        <v/>
      </c>
      <c r="C284" s="17" t="str">
        <f t="shared" si="25"/>
        <v/>
      </c>
      <c r="D284" s="17" t="str">
        <f t="shared" si="26"/>
        <v/>
      </c>
      <c r="E284" s="17" t="str">
        <f t="shared" si="27"/>
        <v/>
      </c>
      <c r="F284" s="17" t="str">
        <f t="shared" si="28"/>
        <v/>
      </c>
      <c r="G284" s="18" t="str">
        <f t="shared" si="29"/>
        <v/>
      </c>
    </row>
    <row r="285" spans="2:7" ht="13.2">
      <c r="B285" s="11" t="str">
        <f t="shared" si="24"/>
        <v/>
      </c>
      <c r="C285" s="17" t="str">
        <f t="shared" si="25"/>
        <v/>
      </c>
      <c r="D285" s="17" t="str">
        <f t="shared" si="26"/>
        <v/>
      </c>
      <c r="E285" s="17" t="str">
        <f t="shared" si="27"/>
        <v/>
      </c>
      <c r="F285" s="17" t="str">
        <f t="shared" si="28"/>
        <v/>
      </c>
      <c r="G285" s="18" t="str">
        <f t="shared" si="29"/>
        <v/>
      </c>
    </row>
    <row r="286" spans="2:7" ht="13.2">
      <c r="B286" s="11" t="str">
        <f t="shared" si="24"/>
        <v/>
      </c>
      <c r="C286" s="17" t="str">
        <f t="shared" si="25"/>
        <v/>
      </c>
      <c r="D286" s="17" t="str">
        <f t="shared" si="26"/>
        <v/>
      </c>
      <c r="E286" s="17" t="str">
        <f t="shared" si="27"/>
        <v/>
      </c>
      <c r="F286" s="17" t="str">
        <f t="shared" si="28"/>
        <v/>
      </c>
      <c r="G286" s="18" t="str">
        <f t="shared" si="29"/>
        <v/>
      </c>
    </row>
    <row r="287" spans="2:7" ht="13.2">
      <c r="B287" s="11" t="str">
        <f t="shared" si="24"/>
        <v/>
      </c>
      <c r="C287" s="17" t="str">
        <f t="shared" si="25"/>
        <v/>
      </c>
      <c r="D287" s="17" t="str">
        <f t="shared" si="26"/>
        <v/>
      </c>
      <c r="E287" s="17" t="str">
        <f t="shared" si="27"/>
        <v/>
      </c>
      <c r="F287" s="17" t="str">
        <f t="shared" si="28"/>
        <v/>
      </c>
      <c r="G287" s="18" t="str">
        <f t="shared" si="29"/>
        <v/>
      </c>
    </row>
    <row r="288" spans="2:7" ht="13.2">
      <c r="B288" s="11" t="str">
        <f t="shared" si="24"/>
        <v/>
      </c>
      <c r="C288" s="17" t="str">
        <f t="shared" si="25"/>
        <v/>
      </c>
      <c r="D288" s="17" t="str">
        <f t="shared" si="26"/>
        <v/>
      </c>
      <c r="E288" s="17" t="str">
        <f t="shared" si="27"/>
        <v/>
      </c>
      <c r="F288" s="17" t="str">
        <f t="shared" si="28"/>
        <v/>
      </c>
      <c r="G288" s="18" t="str">
        <f t="shared" si="29"/>
        <v/>
      </c>
    </row>
    <row r="289" spans="2:7" ht="13.2">
      <c r="B289" s="11" t="str">
        <f t="shared" si="24"/>
        <v/>
      </c>
      <c r="C289" s="17" t="str">
        <f t="shared" si="25"/>
        <v/>
      </c>
      <c r="D289" s="17" t="str">
        <f t="shared" si="26"/>
        <v/>
      </c>
      <c r="E289" s="17" t="str">
        <f t="shared" si="27"/>
        <v/>
      </c>
      <c r="F289" s="17" t="str">
        <f t="shared" si="28"/>
        <v/>
      </c>
      <c r="G289" s="18" t="str">
        <f t="shared" si="29"/>
        <v/>
      </c>
    </row>
    <row r="290" spans="2:7" ht="13.2">
      <c r="B290" s="11" t="str">
        <f t="shared" si="24"/>
        <v/>
      </c>
      <c r="C290" s="17" t="str">
        <f t="shared" si="25"/>
        <v/>
      </c>
      <c r="D290" s="17" t="str">
        <f t="shared" si="26"/>
        <v/>
      </c>
      <c r="E290" s="17" t="str">
        <f t="shared" si="27"/>
        <v/>
      </c>
      <c r="F290" s="17" t="str">
        <f t="shared" si="28"/>
        <v/>
      </c>
      <c r="G290" s="18" t="str">
        <f t="shared" si="29"/>
        <v/>
      </c>
    </row>
    <row r="291" spans="2:7" ht="13.2">
      <c r="B291" s="11" t="str">
        <f t="shared" si="24"/>
        <v/>
      </c>
      <c r="C291" s="17" t="str">
        <f t="shared" si="25"/>
        <v/>
      </c>
      <c r="D291" s="17" t="str">
        <f t="shared" si="26"/>
        <v/>
      </c>
      <c r="E291" s="17" t="str">
        <f t="shared" si="27"/>
        <v/>
      </c>
      <c r="F291" s="17" t="str">
        <f t="shared" si="28"/>
        <v/>
      </c>
      <c r="G291" s="18" t="str">
        <f t="shared" si="29"/>
        <v/>
      </c>
    </row>
    <row r="292" spans="2:7" ht="13.2">
      <c r="B292" s="11" t="str">
        <f t="shared" si="24"/>
        <v/>
      </c>
      <c r="C292" s="17" t="str">
        <f t="shared" si="25"/>
        <v/>
      </c>
      <c r="D292" s="17" t="str">
        <f t="shared" si="26"/>
        <v/>
      </c>
      <c r="E292" s="17" t="str">
        <f t="shared" si="27"/>
        <v/>
      </c>
      <c r="F292" s="17" t="str">
        <f t="shared" si="28"/>
        <v/>
      </c>
      <c r="G292" s="18" t="str">
        <f t="shared" si="29"/>
        <v/>
      </c>
    </row>
    <row r="293" spans="2:7" ht="13.2">
      <c r="B293" s="11" t="str">
        <f t="shared" si="24"/>
        <v/>
      </c>
      <c r="C293" s="17" t="str">
        <f t="shared" si="25"/>
        <v/>
      </c>
      <c r="D293" s="17" t="str">
        <f t="shared" si="26"/>
        <v/>
      </c>
      <c r="E293" s="17" t="str">
        <f t="shared" si="27"/>
        <v/>
      </c>
      <c r="F293" s="17" t="str">
        <f t="shared" si="28"/>
        <v/>
      </c>
      <c r="G293" s="18" t="str">
        <f t="shared" si="29"/>
        <v/>
      </c>
    </row>
    <row r="294" spans="2:7" ht="13.2">
      <c r="B294" s="11" t="str">
        <f t="shared" si="24"/>
        <v/>
      </c>
      <c r="C294" s="17" t="str">
        <f t="shared" si="25"/>
        <v/>
      </c>
      <c r="D294" s="17" t="str">
        <f t="shared" si="26"/>
        <v/>
      </c>
      <c r="E294" s="17" t="str">
        <f t="shared" si="27"/>
        <v/>
      </c>
      <c r="F294" s="17" t="str">
        <f t="shared" si="28"/>
        <v/>
      </c>
      <c r="G294" s="18" t="str">
        <f t="shared" si="29"/>
        <v/>
      </c>
    </row>
    <row r="295" spans="2:7" ht="13.2">
      <c r="B295" s="11" t="str">
        <f t="shared" si="24"/>
        <v/>
      </c>
      <c r="C295" s="17" t="str">
        <f t="shared" si="25"/>
        <v/>
      </c>
      <c r="D295" s="17" t="str">
        <f t="shared" si="26"/>
        <v/>
      </c>
      <c r="E295" s="17" t="str">
        <f t="shared" si="27"/>
        <v/>
      </c>
      <c r="F295" s="17" t="str">
        <f t="shared" si="28"/>
        <v/>
      </c>
      <c r="G295" s="18" t="str">
        <f t="shared" si="29"/>
        <v/>
      </c>
    </row>
    <row r="296" spans="2:7" ht="13.2">
      <c r="B296" s="11" t="str">
        <f t="shared" si="24"/>
        <v/>
      </c>
      <c r="C296" s="17" t="str">
        <f t="shared" si="25"/>
        <v/>
      </c>
      <c r="D296" s="17" t="str">
        <f t="shared" si="26"/>
        <v/>
      </c>
      <c r="E296" s="17" t="str">
        <f t="shared" si="27"/>
        <v/>
      </c>
      <c r="F296" s="17" t="str">
        <f t="shared" si="28"/>
        <v/>
      </c>
      <c r="G296" s="18" t="str">
        <f t="shared" si="29"/>
        <v/>
      </c>
    </row>
    <row r="297" spans="2:7" ht="13.2">
      <c r="B297" s="11" t="str">
        <f t="shared" si="24"/>
        <v/>
      </c>
      <c r="C297" s="17" t="str">
        <f t="shared" si="25"/>
        <v/>
      </c>
      <c r="D297" s="17" t="str">
        <f t="shared" si="26"/>
        <v/>
      </c>
      <c r="E297" s="17" t="str">
        <f t="shared" si="27"/>
        <v/>
      </c>
      <c r="F297" s="17" t="str">
        <f t="shared" si="28"/>
        <v/>
      </c>
      <c r="G297" s="18" t="str">
        <f t="shared" si="29"/>
        <v/>
      </c>
    </row>
    <row r="298" spans="2:7" ht="13.2">
      <c r="B298" s="11" t="str">
        <f t="shared" si="24"/>
        <v/>
      </c>
      <c r="C298" s="17" t="str">
        <f t="shared" si="25"/>
        <v/>
      </c>
      <c r="D298" s="17" t="str">
        <f t="shared" si="26"/>
        <v/>
      </c>
      <c r="E298" s="17" t="str">
        <f t="shared" si="27"/>
        <v/>
      </c>
      <c r="F298" s="17" t="str">
        <f t="shared" si="28"/>
        <v/>
      </c>
      <c r="G298" s="18" t="str">
        <f t="shared" si="29"/>
        <v/>
      </c>
    </row>
    <row r="299" spans="2:7" ht="13.2">
      <c r="B299" s="11" t="str">
        <f t="shared" si="24"/>
        <v/>
      </c>
      <c r="C299" s="17" t="str">
        <f t="shared" si="25"/>
        <v/>
      </c>
      <c r="D299" s="17" t="str">
        <f t="shared" si="26"/>
        <v/>
      </c>
      <c r="E299" s="17" t="str">
        <f t="shared" si="27"/>
        <v/>
      </c>
      <c r="F299" s="17" t="str">
        <f t="shared" si="28"/>
        <v/>
      </c>
      <c r="G299" s="18" t="str">
        <f t="shared" si="29"/>
        <v/>
      </c>
    </row>
    <row r="300" spans="2:7" ht="13.2">
      <c r="B300" s="11" t="str">
        <f t="shared" si="24"/>
        <v/>
      </c>
      <c r="C300" s="17" t="str">
        <f t="shared" si="25"/>
        <v/>
      </c>
      <c r="D300" s="17" t="str">
        <f t="shared" si="26"/>
        <v/>
      </c>
      <c r="E300" s="17" t="str">
        <f t="shared" si="27"/>
        <v/>
      </c>
      <c r="F300" s="17" t="str">
        <f t="shared" si="28"/>
        <v/>
      </c>
      <c r="G300" s="18" t="str">
        <f t="shared" si="29"/>
        <v/>
      </c>
    </row>
    <row r="301" spans="2:7" ht="13.2">
      <c r="B301" s="11" t="str">
        <f t="shared" si="24"/>
        <v/>
      </c>
      <c r="C301" s="17" t="str">
        <f t="shared" si="25"/>
        <v/>
      </c>
      <c r="D301" s="17" t="str">
        <f t="shared" si="26"/>
        <v/>
      </c>
      <c r="E301" s="17" t="str">
        <f t="shared" si="27"/>
        <v/>
      </c>
      <c r="F301" s="17" t="str">
        <f t="shared" si="28"/>
        <v/>
      </c>
      <c r="G301" s="18" t="str">
        <f t="shared" si="29"/>
        <v/>
      </c>
    </row>
    <row r="302" spans="2:7" ht="13.2">
      <c r="B302" s="11" t="str">
        <f t="shared" si="24"/>
        <v/>
      </c>
      <c r="C302" s="17" t="str">
        <f t="shared" si="25"/>
        <v/>
      </c>
      <c r="D302" s="17" t="str">
        <f t="shared" si="26"/>
        <v/>
      </c>
      <c r="E302" s="17" t="str">
        <f t="shared" si="27"/>
        <v/>
      </c>
      <c r="F302" s="17" t="str">
        <f t="shared" si="28"/>
        <v/>
      </c>
      <c r="G302" s="18" t="str">
        <f t="shared" si="29"/>
        <v/>
      </c>
    </row>
    <row r="303" spans="2:7" ht="13.2">
      <c r="B303" s="11" t="str">
        <f t="shared" si="24"/>
        <v/>
      </c>
      <c r="C303" s="17" t="str">
        <f t="shared" si="25"/>
        <v/>
      </c>
      <c r="D303" s="17" t="str">
        <f t="shared" si="26"/>
        <v/>
      </c>
      <c r="E303" s="17" t="str">
        <f t="shared" si="27"/>
        <v/>
      </c>
      <c r="F303" s="17" t="str">
        <f t="shared" si="28"/>
        <v/>
      </c>
      <c r="G303" s="18" t="str">
        <f t="shared" si="29"/>
        <v/>
      </c>
    </row>
    <row r="304" spans="2:7" ht="13.2">
      <c r="B304" s="11" t="str">
        <f t="shared" si="24"/>
        <v/>
      </c>
      <c r="C304" s="17" t="str">
        <f t="shared" si="25"/>
        <v/>
      </c>
      <c r="D304" s="17" t="str">
        <f t="shared" si="26"/>
        <v/>
      </c>
      <c r="E304" s="17" t="str">
        <f t="shared" si="27"/>
        <v/>
      </c>
      <c r="F304" s="17" t="str">
        <f t="shared" si="28"/>
        <v/>
      </c>
      <c r="G304" s="18" t="str">
        <f t="shared" si="29"/>
        <v/>
      </c>
    </row>
    <row r="305" spans="2:7" ht="13.2">
      <c r="B305" s="11" t="str">
        <f t="shared" si="24"/>
        <v/>
      </c>
      <c r="C305" s="17" t="str">
        <f t="shared" si="25"/>
        <v/>
      </c>
      <c r="D305" s="17" t="str">
        <f t="shared" si="26"/>
        <v/>
      </c>
      <c r="E305" s="17" t="str">
        <f t="shared" si="27"/>
        <v/>
      </c>
      <c r="F305" s="17" t="str">
        <f t="shared" si="28"/>
        <v/>
      </c>
      <c r="G305" s="18" t="str">
        <f t="shared" si="29"/>
        <v/>
      </c>
    </row>
    <row r="306" spans="2:7" ht="13.2">
      <c r="B306" s="11" t="str">
        <f t="shared" si="24"/>
        <v/>
      </c>
      <c r="C306" s="17" t="str">
        <f t="shared" si="25"/>
        <v/>
      </c>
      <c r="D306" s="17" t="str">
        <f t="shared" si="26"/>
        <v/>
      </c>
      <c r="E306" s="17" t="str">
        <f t="shared" si="27"/>
        <v/>
      </c>
      <c r="F306" s="17" t="str">
        <f t="shared" si="28"/>
        <v/>
      </c>
      <c r="G306" s="18" t="str">
        <f t="shared" si="29"/>
        <v/>
      </c>
    </row>
    <row r="307" spans="2:7" ht="13.2">
      <c r="B307" s="11" t="str">
        <f t="shared" si="24"/>
        <v/>
      </c>
      <c r="C307" s="17" t="str">
        <f t="shared" si="25"/>
        <v/>
      </c>
      <c r="D307" s="17" t="str">
        <f t="shared" si="26"/>
        <v/>
      </c>
      <c r="E307" s="17" t="str">
        <f t="shared" si="27"/>
        <v/>
      </c>
      <c r="F307" s="17" t="str">
        <f t="shared" si="28"/>
        <v/>
      </c>
      <c r="G307" s="18" t="str">
        <f t="shared" si="29"/>
        <v/>
      </c>
    </row>
    <row r="308" spans="2:7" ht="13.2">
      <c r="B308" s="11" t="str">
        <f t="shared" si="24"/>
        <v/>
      </c>
      <c r="C308" s="17" t="str">
        <f t="shared" si="25"/>
        <v/>
      </c>
      <c r="D308" s="17" t="str">
        <f t="shared" si="26"/>
        <v/>
      </c>
      <c r="E308" s="17" t="str">
        <f t="shared" si="27"/>
        <v/>
      </c>
      <c r="F308" s="17" t="str">
        <f t="shared" si="28"/>
        <v/>
      </c>
      <c r="G308" s="18" t="str">
        <f t="shared" si="29"/>
        <v/>
      </c>
    </row>
    <row r="309" spans="2:7" ht="13.2">
      <c r="B309" s="11" t="str">
        <f t="shared" si="24"/>
        <v/>
      </c>
      <c r="C309" s="17" t="str">
        <f t="shared" si="25"/>
        <v/>
      </c>
      <c r="D309" s="17" t="str">
        <f t="shared" si="26"/>
        <v/>
      </c>
      <c r="E309" s="17" t="str">
        <f t="shared" si="27"/>
        <v/>
      </c>
      <c r="F309" s="17" t="str">
        <f t="shared" si="28"/>
        <v/>
      </c>
      <c r="G309" s="18" t="str">
        <f t="shared" si="29"/>
        <v/>
      </c>
    </row>
    <row r="310" spans="2:7" ht="13.2">
      <c r="B310" s="11" t="str">
        <f t="shared" si="24"/>
        <v/>
      </c>
      <c r="C310" s="17" t="str">
        <f t="shared" si="25"/>
        <v/>
      </c>
      <c r="D310" s="17" t="str">
        <f t="shared" si="26"/>
        <v/>
      </c>
      <c r="E310" s="17" t="str">
        <f t="shared" si="27"/>
        <v/>
      </c>
      <c r="F310" s="17" t="str">
        <f t="shared" si="28"/>
        <v/>
      </c>
      <c r="G310" s="18" t="str">
        <f t="shared" si="29"/>
        <v/>
      </c>
    </row>
    <row r="311" spans="2:7" ht="13.2">
      <c r="B311" s="11" t="str">
        <f t="shared" si="24"/>
        <v/>
      </c>
      <c r="C311" s="17" t="str">
        <f t="shared" si="25"/>
        <v/>
      </c>
      <c r="D311" s="17" t="str">
        <f t="shared" si="26"/>
        <v/>
      </c>
      <c r="E311" s="17" t="str">
        <f t="shared" si="27"/>
        <v/>
      </c>
      <c r="F311" s="17" t="str">
        <f t="shared" si="28"/>
        <v/>
      </c>
      <c r="G311" s="18" t="str">
        <f t="shared" si="29"/>
        <v/>
      </c>
    </row>
    <row r="312" spans="2:7" ht="13.2">
      <c r="B312" s="11" t="str">
        <f t="shared" si="24"/>
        <v/>
      </c>
      <c r="C312" s="17" t="str">
        <f t="shared" si="25"/>
        <v/>
      </c>
      <c r="D312" s="17" t="str">
        <f t="shared" si="26"/>
        <v/>
      </c>
      <c r="E312" s="17" t="str">
        <f t="shared" si="27"/>
        <v/>
      </c>
      <c r="F312" s="17" t="str">
        <f t="shared" si="28"/>
        <v/>
      </c>
      <c r="G312" s="18" t="str">
        <f t="shared" si="29"/>
        <v/>
      </c>
    </row>
    <row r="313" spans="2:7" ht="13.2">
      <c r="B313" s="11" t="str">
        <f t="shared" si="24"/>
        <v/>
      </c>
      <c r="C313" s="17" t="str">
        <f t="shared" si="25"/>
        <v/>
      </c>
      <c r="D313" s="17" t="str">
        <f t="shared" si="26"/>
        <v/>
      </c>
      <c r="E313" s="17" t="str">
        <f t="shared" si="27"/>
        <v/>
      </c>
      <c r="F313" s="17" t="str">
        <f t="shared" si="28"/>
        <v/>
      </c>
      <c r="G313" s="18" t="str">
        <f t="shared" si="29"/>
        <v/>
      </c>
    </row>
    <row r="314" spans="2:7" ht="13.2">
      <c r="B314" s="11" t="str">
        <f t="shared" si="24"/>
        <v/>
      </c>
      <c r="C314" s="17" t="str">
        <f t="shared" si="25"/>
        <v/>
      </c>
      <c r="D314" s="17" t="str">
        <f t="shared" si="26"/>
        <v/>
      </c>
      <c r="E314" s="17" t="str">
        <f t="shared" si="27"/>
        <v/>
      </c>
      <c r="F314" s="17" t="str">
        <f t="shared" si="28"/>
        <v/>
      </c>
      <c r="G314" s="18" t="str">
        <f t="shared" si="29"/>
        <v/>
      </c>
    </row>
    <row r="315" spans="2:7" ht="13.2">
      <c r="B315" s="11" t="str">
        <f t="shared" si="24"/>
        <v/>
      </c>
      <c r="C315" s="17" t="str">
        <f t="shared" si="25"/>
        <v/>
      </c>
      <c r="D315" s="17" t="str">
        <f t="shared" si="26"/>
        <v/>
      </c>
      <c r="E315" s="17" t="str">
        <f t="shared" si="27"/>
        <v/>
      </c>
      <c r="F315" s="17" t="str">
        <f t="shared" si="28"/>
        <v/>
      </c>
      <c r="G315" s="18" t="str">
        <f t="shared" si="29"/>
        <v/>
      </c>
    </row>
    <row r="316" spans="2:7" ht="13.2">
      <c r="B316" s="11" t="str">
        <f t="shared" si="24"/>
        <v/>
      </c>
      <c r="C316" s="17" t="str">
        <f t="shared" si="25"/>
        <v/>
      </c>
      <c r="D316" s="17" t="str">
        <f t="shared" si="26"/>
        <v/>
      </c>
      <c r="E316" s="17" t="str">
        <f t="shared" si="27"/>
        <v/>
      </c>
      <c r="F316" s="17" t="str">
        <f t="shared" si="28"/>
        <v/>
      </c>
      <c r="G316" s="18" t="str">
        <f t="shared" si="29"/>
        <v/>
      </c>
    </row>
    <row r="317" spans="2:7" ht="13.2">
      <c r="B317" s="11" t="str">
        <f t="shared" si="24"/>
        <v/>
      </c>
      <c r="C317" s="17" t="str">
        <f t="shared" si="25"/>
        <v/>
      </c>
      <c r="D317" s="17" t="str">
        <f t="shared" si="26"/>
        <v/>
      </c>
      <c r="E317" s="17" t="str">
        <f t="shared" si="27"/>
        <v/>
      </c>
      <c r="F317" s="17" t="str">
        <f t="shared" si="28"/>
        <v/>
      </c>
      <c r="G317" s="18" t="str">
        <f t="shared" si="29"/>
        <v/>
      </c>
    </row>
    <row r="318" spans="2:7" ht="13.2">
      <c r="B318" s="11" t="str">
        <f t="shared" si="24"/>
        <v/>
      </c>
      <c r="C318" s="17" t="str">
        <f t="shared" si="25"/>
        <v/>
      </c>
      <c r="D318" s="17" t="str">
        <f t="shared" si="26"/>
        <v/>
      </c>
      <c r="E318" s="17" t="str">
        <f t="shared" si="27"/>
        <v/>
      </c>
      <c r="F318" s="17" t="str">
        <f t="shared" si="28"/>
        <v/>
      </c>
      <c r="G318" s="18" t="str">
        <f t="shared" si="29"/>
        <v/>
      </c>
    </row>
    <row r="319" spans="2:7" ht="13.2">
      <c r="B319" s="11" t="str">
        <f t="shared" si="24"/>
        <v/>
      </c>
      <c r="C319" s="17" t="str">
        <f t="shared" si="25"/>
        <v/>
      </c>
      <c r="D319" s="17" t="str">
        <f t="shared" si="26"/>
        <v/>
      </c>
      <c r="E319" s="17" t="str">
        <f t="shared" si="27"/>
        <v/>
      </c>
      <c r="F319" s="17" t="str">
        <f t="shared" si="28"/>
        <v/>
      </c>
      <c r="G319" s="18" t="str">
        <f t="shared" si="29"/>
        <v/>
      </c>
    </row>
    <row r="320" spans="2:7" ht="13.2">
      <c r="B320" s="11" t="str">
        <f t="shared" si="24"/>
        <v/>
      </c>
      <c r="C320" s="17" t="str">
        <f t="shared" si="25"/>
        <v/>
      </c>
      <c r="D320" s="17" t="str">
        <f t="shared" si="26"/>
        <v/>
      </c>
      <c r="E320" s="17" t="str">
        <f t="shared" si="27"/>
        <v/>
      </c>
      <c r="F320" s="17" t="str">
        <f t="shared" si="28"/>
        <v/>
      </c>
      <c r="G320" s="18" t="str">
        <f t="shared" si="29"/>
        <v/>
      </c>
    </row>
    <row r="321" spans="2:7" ht="13.2">
      <c r="B321" s="11" t="str">
        <f t="shared" si="24"/>
        <v/>
      </c>
      <c r="C321" s="17" t="str">
        <f t="shared" si="25"/>
        <v/>
      </c>
      <c r="D321" s="17" t="str">
        <f t="shared" si="26"/>
        <v/>
      </c>
      <c r="E321" s="17" t="str">
        <f t="shared" si="27"/>
        <v/>
      </c>
      <c r="F321" s="17" t="str">
        <f t="shared" si="28"/>
        <v/>
      </c>
      <c r="G321" s="18" t="str">
        <f t="shared" si="29"/>
        <v/>
      </c>
    </row>
    <row r="322" spans="2:7" ht="13.2">
      <c r="B322" s="11" t="str">
        <f t="shared" si="24"/>
        <v/>
      </c>
      <c r="C322" s="17" t="str">
        <f t="shared" si="25"/>
        <v/>
      </c>
      <c r="D322" s="17" t="str">
        <f t="shared" si="26"/>
        <v/>
      </c>
      <c r="E322" s="17" t="str">
        <f t="shared" si="27"/>
        <v/>
      </c>
      <c r="F322" s="17" t="str">
        <f t="shared" si="28"/>
        <v/>
      </c>
      <c r="G322" s="18" t="str">
        <f t="shared" si="29"/>
        <v/>
      </c>
    </row>
    <row r="323" spans="2:7" ht="13.2">
      <c r="B323" s="11" t="str">
        <f t="shared" si="24"/>
        <v/>
      </c>
      <c r="C323" s="17" t="str">
        <f t="shared" si="25"/>
        <v/>
      </c>
      <c r="D323" s="17" t="str">
        <f t="shared" si="26"/>
        <v/>
      </c>
      <c r="E323" s="17" t="str">
        <f t="shared" si="27"/>
        <v/>
      </c>
      <c r="F323" s="17" t="str">
        <f t="shared" si="28"/>
        <v/>
      </c>
      <c r="G323" s="18" t="str">
        <f t="shared" si="29"/>
        <v/>
      </c>
    </row>
    <row r="324" spans="2:7" ht="13.2">
      <c r="B324" s="11" t="str">
        <f t="shared" si="24"/>
        <v/>
      </c>
      <c r="C324" s="17" t="str">
        <f t="shared" si="25"/>
        <v/>
      </c>
      <c r="D324" s="17" t="str">
        <f t="shared" si="26"/>
        <v/>
      </c>
      <c r="E324" s="17" t="str">
        <f t="shared" si="27"/>
        <v/>
      </c>
      <c r="F324" s="17" t="str">
        <f t="shared" si="28"/>
        <v/>
      </c>
      <c r="G324" s="18" t="str">
        <f t="shared" si="29"/>
        <v/>
      </c>
    </row>
    <row r="325" spans="2:7" ht="13.2">
      <c r="B325" s="11" t="str">
        <f t="shared" si="24"/>
        <v/>
      </c>
      <c r="C325" s="17" t="str">
        <f t="shared" si="25"/>
        <v/>
      </c>
      <c r="D325" s="17" t="str">
        <f t="shared" si="26"/>
        <v/>
      </c>
      <c r="E325" s="17" t="str">
        <f t="shared" si="27"/>
        <v/>
      </c>
      <c r="F325" s="17" t="str">
        <f t="shared" si="28"/>
        <v/>
      </c>
      <c r="G325" s="18" t="str">
        <f t="shared" si="29"/>
        <v/>
      </c>
    </row>
    <row r="326" spans="2:7" ht="13.2">
      <c r="B326" s="11" t="str">
        <f t="shared" si="24"/>
        <v/>
      </c>
      <c r="C326" s="17" t="str">
        <f t="shared" si="25"/>
        <v/>
      </c>
      <c r="D326" s="17" t="str">
        <f t="shared" si="26"/>
        <v/>
      </c>
      <c r="E326" s="17" t="str">
        <f t="shared" si="27"/>
        <v/>
      </c>
      <c r="F326" s="17" t="str">
        <f t="shared" si="28"/>
        <v/>
      </c>
      <c r="G326" s="18" t="str">
        <f t="shared" si="29"/>
        <v/>
      </c>
    </row>
    <row r="327" spans="2:7" ht="13.2">
      <c r="B327" s="11" t="str">
        <f t="shared" si="24"/>
        <v/>
      </c>
      <c r="C327" s="17" t="str">
        <f t="shared" si="25"/>
        <v/>
      </c>
      <c r="D327" s="17" t="str">
        <f t="shared" si="26"/>
        <v/>
      </c>
      <c r="E327" s="17" t="str">
        <f t="shared" si="27"/>
        <v/>
      </c>
      <c r="F327" s="17" t="str">
        <f t="shared" si="28"/>
        <v/>
      </c>
      <c r="G327" s="18" t="str">
        <f t="shared" si="29"/>
        <v/>
      </c>
    </row>
    <row r="328" spans="2:7" ht="13.2">
      <c r="B328" s="11" t="str">
        <f t="shared" si="24"/>
        <v/>
      </c>
      <c r="C328" s="17" t="str">
        <f t="shared" si="25"/>
        <v/>
      </c>
      <c r="D328" s="17" t="str">
        <f t="shared" si="26"/>
        <v/>
      </c>
      <c r="E328" s="17" t="str">
        <f t="shared" si="27"/>
        <v/>
      </c>
      <c r="F328" s="17" t="str">
        <f t="shared" si="28"/>
        <v/>
      </c>
      <c r="G328" s="18" t="str">
        <f t="shared" si="29"/>
        <v/>
      </c>
    </row>
    <row r="329" spans="2:7" ht="13.2">
      <c r="B329" s="11" t="str">
        <f t="shared" si="24"/>
        <v/>
      </c>
      <c r="C329" s="17" t="str">
        <f t="shared" si="25"/>
        <v/>
      </c>
      <c r="D329" s="17" t="str">
        <f t="shared" si="26"/>
        <v/>
      </c>
      <c r="E329" s="17" t="str">
        <f t="shared" si="27"/>
        <v/>
      </c>
      <c r="F329" s="17" t="str">
        <f t="shared" si="28"/>
        <v/>
      </c>
      <c r="G329" s="18" t="str">
        <f t="shared" si="29"/>
        <v/>
      </c>
    </row>
    <row r="330" spans="2:7" ht="13.2">
      <c r="B330" s="11" t="str">
        <f t="shared" si="24"/>
        <v/>
      </c>
      <c r="C330" s="17" t="str">
        <f t="shared" si="25"/>
        <v/>
      </c>
      <c r="D330" s="17" t="str">
        <f t="shared" si="26"/>
        <v/>
      </c>
      <c r="E330" s="17" t="str">
        <f t="shared" si="27"/>
        <v/>
      </c>
      <c r="F330" s="17" t="str">
        <f t="shared" si="28"/>
        <v/>
      </c>
      <c r="G330" s="18" t="str">
        <f t="shared" si="29"/>
        <v/>
      </c>
    </row>
    <row r="331" spans="2:7" ht="13.2">
      <c r="B331" s="11" t="str">
        <f t="shared" si="24"/>
        <v/>
      </c>
      <c r="C331" s="17" t="str">
        <f t="shared" si="25"/>
        <v/>
      </c>
      <c r="D331" s="17" t="str">
        <f t="shared" si="26"/>
        <v/>
      </c>
      <c r="E331" s="17" t="str">
        <f t="shared" si="27"/>
        <v/>
      </c>
      <c r="F331" s="17" t="str">
        <f t="shared" si="28"/>
        <v/>
      </c>
      <c r="G331" s="18" t="str">
        <f t="shared" si="29"/>
        <v/>
      </c>
    </row>
    <row r="332" spans="2:7" ht="13.2">
      <c r="B332" s="11" t="str">
        <f t="shared" si="24"/>
        <v/>
      </c>
      <c r="C332" s="17" t="str">
        <f t="shared" si="25"/>
        <v/>
      </c>
      <c r="D332" s="17" t="str">
        <f t="shared" si="26"/>
        <v/>
      </c>
      <c r="E332" s="17" t="str">
        <f t="shared" si="27"/>
        <v/>
      </c>
      <c r="F332" s="17" t="str">
        <f t="shared" si="28"/>
        <v/>
      </c>
      <c r="G332" s="18" t="str">
        <f t="shared" si="29"/>
        <v/>
      </c>
    </row>
    <row r="333" spans="2:7" ht="13.2">
      <c r="B333" s="11" t="str">
        <f t="shared" si="24"/>
        <v/>
      </c>
      <c r="C333" s="17" t="str">
        <f t="shared" si="25"/>
        <v/>
      </c>
      <c r="D333" s="17" t="str">
        <f t="shared" si="26"/>
        <v/>
      </c>
      <c r="E333" s="17" t="str">
        <f t="shared" si="27"/>
        <v/>
      </c>
      <c r="F333" s="17" t="str">
        <f t="shared" si="28"/>
        <v/>
      </c>
      <c r="G333" s="18" t="str">
        <f t="shared" si="29"/>
        <v/>
      </c>
    </row>
    <row r="334" spans="2:7" ht="13.2">
      <c r="B334" s="11" t="str">
        <f t="shared" si="24"/>
        <v/>
      </c>
      <c r="C334" s="17" t="str">
        <f t="shared" si="25"/>
        <v/>
      </c>
      <c r="D334" s="17" t="str">
        <f t="shared" si="26"/>
        <v/>
      </c>
      <c r="E334" s="17" t="str">
        <f t="shared" si="27"/>
        <v/>
      </c>
      <c r="F334" s="17" t="str">
        <f t="shared" si="28"/>
        <v/>
      </c>
      <c r="G334" s="18" t="str">
        <f t="shared" si="29"/>
        <v/>
      </c>
    </row>
    <row r="335" spans="2:7" ht="13.2">
      <c r="B335" s="11" t="str">
        <f t="shared" si="24"/>
        <v/>
      </c>
      <c r="C335" s="17" t="str">
        <f t="shared" si="25"/>
        <v/>
      </c>
      <c r="D335" s="17" t="str">
        <f t="shared" si="26"/>
        <v/>
      </c>
      <c r="E335" s="17" t="str">
        <f t="shared" si="27"/>
        <v/>
      </c>
      <c r="F335" s="17" t="str">
        <f t="shared" si="28"/>
        <v/>
      </c>
      <c r="G335" s="18" t="str">
        <f t="shared" si="29"/>
        <v/>
      </c>
    </row>
    <row r="336" spans="2:7" ht="13.2">
      <c r="B336" s="11" t="str">
        <f t="shared" ref="B336:B375" si="30">IF(((ROW()-nSkip)&lt;=$G$9),(ROW()-nSkip), "")</f>
        <v/>
      </c>
      <c r="C336" s="17" t="str">
        <f t="shared" si="25"/>
        <v/>
      </c>
      <c r="D336" s="17" t="str">
        <f t="shared" si="26"/>
        <v/>
      </c>
      <c r="E336" s="17" t="str">
        <f t="shared" si="27"/>
        <v/>
      </c>
      <c r="F336" s="17" t="str">
        <f t="shared" si="28"/>
        <v/>
      </c>
      <c r="G336" s="18" t="str">
        <f t="shared" si="29"/>
        <v/>
      </c>
    </row>
    <row r="337" spans="2:7" ht="13.2">
      <c r="B337" s="11" t="str">
        <f t="shared" si="30"/>
        <v/>
      </c>
      <c r="C337" s="17" t="str">
        <f t="shared" ref="C337:C375" si="31">IF((B337&lt;=$G$9),-PMT(($G$5/$G$8),$G$9,$G$4),"")</f>
        <v/>
      </c>
      <c r="D337" s="17" t="str">
        <f t="shared" ref="D337:D375" si="32">IF(((ROW()-nSkip)&lt;=$G$9),-PPMT(($G$5/$G$8),B337,$G$9,$G$4),"")</f>
        <v/>
      </c>
      <c r="E337" s="17" t="str">
        <f t="shared" ref="E337:E375" si="33">IF(((ROW()-nSkip)&lt;=$G$9),-IPMT(($G$5/$G$8),B337,$G$9,$G$4),"")</f>
        <v/>
      </c>
      <c r="F337" s="17" t="str">
        <f t="shared" ref="F337:F375" si="34">IF(((ROW()-nSkip)&lt;=$G$9),(E337+F336),"")</f>
        <v/>
      </c>
      <c r="G337" s="18" t="str">
        <f t="shared" ref="G337:G375" si="35">IF(((ROW()-nSkip)&lt;=$G$9),(G336-D337),"")</f>
        <v/>
      </c>
    </row>
    <row r="338" spans="2:7" ht="13.2">
      <c r="B338" s="11" t="str">
        <f t="shared" si="30"/>
        <v/>
      </c>
      <c r="C338" s="17" t="str">
        <f t="shared" si="31"/>
        <v/>
      </c>
      <c r="D338" s="17" t="str">
        <f t="shared" si="32"/>
        <v/>
      </c>
      <c r="E338" s="17" t="str">
        <f t="shared" si="33"/>
        <v/>
      </c>
      <c r="F338" s="17" t="str">
        <f t="shared" si="34"/>
        <v/>
      </c>
      <c r="G338" s="18" t="str">
        <f t="shared" si="35"/>
        <v/>
      </c>
    </row>
    <row r="339" spans="2:7" ht="13.2">
      <c r="B339" s="11" t="str">
        <f t="shared" si="30"/>
        <v/>
      </c>
      <c r="C339" s="17" t="str">
        <f t="shared" si="31"/>
        <v/>
      </c>
      <c r="D339" s="17" t="str">
        <f t="shared" si="32"/>
        <v/>
      </c>
      <c r="E339" s="17" t="str">
        <f t="shared" si="33"/>
        <v/>
      </c>
      <c r="F339" s="17" t="str">
        <f t="shared" si="34"/>
        <v/>
      </c>
      <c r="G339" s="18" t="str">
        <f t="shared" si="35"/>
        <v/>
      </c>
    </row>
    <row r="340" spans="2:7" ht="13.2">
      <c r="B340" s="11" t="str">
        <f t="shared" si="30"/>
        <v/>
      </c>
      <c r="C340" s="17" t="str">
        <f t="shared" si="31"/>
        <v/>
      </c>
      <c r="D340" s="17" t="str">
        <f t="shared" si="32"/>
        <v/>
      </c>
      <c r="E340" s="17" t="str">
        <f t="shared" si="33"/>
        <v/>
      </c>
      <c r="F340" s="17" t="str">
        <f t="shared" si="34"/>
        <v/>
      </c>
      <c r="G340" s="18" t="str">
        <f t="shared" si="35"/>
        <v/>
      </c>
    </row>
    <row r="341" spans="2:7" ht="13.2">
      <c r="B341" s="11" t="str">
        <f t="shared" si="30"/>
        <v/>
      </c>
      <c r="C341" s="17" t="str">
        <f t="shared" si="31"/>
        <v/>
      </c>
      <c r="D341" s="17" t="str">
        <f t="shared" si="32"/>
        <v/>
      </c>
      <c r="E341" s="17" t="str">
        <f t="shared" si="33"/>
        <v/>
      </c>
      <c r="F341" s="17" t="str">
        <f t="shared" si="34"/>
        <v/>
      </c>
      <c r="G341" s="18" t="str">
        <f t="shared" si="35"/>
        <v/>
      </c>
    </row>
    <row r="342" spans="2:7" ht="13.2">
      <c r="B342" s="11" t="str">
        <f t="shared" si="30"/>
        <v/>
      </c>
      <c r="C342" s="17" t="str">
        <f t="shared" si="31"/>
        <v/>
      </c>
      <c r="D342" s="17" t="str">
        <f t="shared" si="32"/>
        <v/>
      </c>
      <c r="E342" s="17" t="str">
        <f t="shared" si="33"/>
        <v/>
      </c>
      <c r="F342" s="17" t="str">
        <f t="shared" si="34"/>
        <v/>
      </c>
      <c r="G342" s="18" t="str">
        <f t="shared" si="35"/>
        <v/>
      </c>
    </row>
    <row r="343" spans="2:7" ht="13.2">
      <c r="B343" s="11" t="str">
        <f t="shared" si="30"/>
        <v/>
      </c>
      <c r="C343" s="17" t="str">
        <f t="shared" si="31"/>
        <v/>
      </c>
      <c r="D343" s="17" t="str">
        <f t="shared" si="32"/>
        <v/>
      </c>
      <c r="E343" s="17" t="str">
        <f t="shared" si="33"/>
        <v/>
      </c>
      <c r="F343" s="17" t="str">
        <f t="shared" si="34"/>
        <v/>
      </c>
      <c r="G343" s="18" t="str">
        <f t="shared" si="35"/>
        <v/>
      </c>
    </row>
    <row r="344" spans="2:7" ht="13.2">
      <c r="B344" s="11" t="str">
        <f t="shared" si="30"/>
        <v/>
      </c>
      <c r="C344" s="17" t="str">
        <f t="shared" si="31"/>
        <v/>
      </c>
      <c r="D344" s="17" t="str">
        <f t="shared" si="32"/>
        <v/>
      </c>
      <c r="E344" s="17" t="str">
        <f t="shared" si="33"/>
        <v/>
      </c>
      <c r="F344" s="17" t="str">
        <f t="shared" si="34"/>
        <v/>
      </c>
      <c r="G344" s="18" t="str">
        <f t="shared" si="35"/>
        <v/>
      </c>
    </row>
    <row r="345" spans="2:7" ht="13.2">
      <c r="B345" s="11" t="str">
        <f t="shared" si="30"/>
        <v/>
      </c>
      <c r="C345" s="17" t="str">
        <f t="shared" si="31"/>
        <v/>
      </c>
      <c r="D345" s="17" t="str">
        <f t="shared" si="32"/>
        <v/>
      </c>
      <c r="E345" s="17" t="str">
        <f t="shared" si="33"/>
        <v/>
      </c>
      <c r="F345" s="17" t="str">
        <f t="shared" si="34"/>
        <v/>
      </c>
      <c r="G345" s="18" t="str">
        <f t="shared" si="35"/>
        <v/>
      </c>
    </row>
    <row r="346" spans="2:7" ht="13.2">
      <c r="B346" s="11" t="str">
        <f t="shared" si="30"/>
        <v/>
      </c>
      <c r="C346" s="17" t="str">
        <f t="shared" si="31"/>
        <v/>
      </c>
      <c r="D346" s="17" t="str">
        <f t="shared" si="32"/>
        <v/>
      </c>
      <c r="E346" s="17" t="str">
        <f t="shared" si="33"/>
        <v/>
      </c>
      <c r="F346" s="17" t="str">
        <f t="shared" si="34"/>
        <v/>
      </c>
      <c r="G346" s="18" t="str">
        <f t="shared" si="35"/>
        <v/>
      </c>
    </row>
    <row r="347" spans="2:7" ht="13.2">
      <c r="B347" s="11" t="str">
        <f t="shared" si="30"/>
        <v/>
      </c>
      <c r="C347" s="17" t="str">
        <f t="shared" si="31"/>
        <v/>
      </c>
      <c r="D347" s="17" t="str">
        <f t="shared" si="32"/>
        <v/>
      </c>
      <c r="E347" s="17" t="str">
        <f t="shared" si="33"/>
        <v/>
      </c>
      <c r="F347" s="17" t="str">
        <f t="shared" si="34"/>
        <v/>
      </c>
      <c r="G347" s="18" t="str">
        <f t="shared" si="35"/>
        <v/>
      </c>
    </row>
    <row r="348" spans="2:7" ht="13.2">
      <c r="B348" s="11" t="str">
        <f t="shared" si="30"/>
        <v/>
      </c>
      <c r="C348" s="17" t="str">
        <f t="shared" si="31"/>
        <v/>
      </c>
      <c r="D348" s="17" t="str">
        <f t="shared" si="32"/>
        <v/>
      </c>
      <c r="E348" s="17" t="str">
        <f t="shared" si="33"/>
        <v/>
      </c>
      <c r="F348" s="17" t="str">
        <f t="shared" si="34"/>
        <v/>
      </c>
      <c r="G348" s="18" t="str">
        <f t="shared" si="35"/>
        <v/>
      </c>
    </row>
    <row r="349" spans="2:7" ht="13.2">
      <c r="B349" s="11" t="str">
        <f t="shared" si="30"/>
        <v/>
      </c>
      <c r="C349" s="17" t="str">
        <f t="shared" si="31"/>
        <v/>
      </c>
      <c r="D349" s="17" t="str">
        <f t="shared" si="32"/>
        <v/>
      </c>
      <c r="E349" s="17" t="str">
        <f t="shared" si="33"/>
        <v/>
      </c>
      <c r="F349" s="17" t="str">
        <f t="shared" si="34"/>
        <v/>
      </c>
      <c r="G349" s="18" t="str">
        <f t="shared" si="35"/>
        <v/>
      </c>
    </row>
    <row r="350" spans="2:7" ht="13.2">
      <c r="B350" s="11" t="str">
        <f t="shared" si="30"/>
        <v/>
      </c>
      <c r="C350" s="17" t="str">
        <f t="shared" si="31"/>
        <v/>
      </c>
      <c r="D350" s="17" t="str">
        <f t="shared" si="32"/>
        <v/>
      </c>
      <c r="E350" s="17" t="str">
        <f t="shared" si="33"/>
        <v/>
      </c>
      <c r="F350" s="17" t="str">
        <f t="shared" si="34"/>
        <v/>
      </c>
      <c r="G350" s="18" t="str">
        <f t="shared" si="35"/>
        <v/>
      </c>
    </row>
    <row r="351" spans="2:7" ht="13.2">
      <c r="B351" s="11" t="str">
        <f t="shared" si="30"/>
        <v/>
      </c>
      <c r="C351" s="17" t="str">
        <f t="shared" si="31"/>
        <v/>
      </c>
      <c r="D351" s="17" t="str">
        <f t="shared" si="32"/>
        <v/>
      </c>
      <c r="E351" s="17" t="str">
        <f t="shared" si="33"/>
        <v/>
      </c>
      <c r="F351" s="17" t="str">
        <f t="shared" si="34"/>
        <v/>
      </c>
      <c r="G351" s="18" t="str">
        <f t="shared" si="35"/>
        <v/>
      </c>
    </row>
    <row r="352" spans="2:7" ht="13.2">
      <c r="B352" s="11" t="str">
        <f t="shared" si="30"/>
        <v/>
      </c>
      <c r="C352" s="17" t="str">
        <f t="shared" si="31"/>
        <v/>
      </c>
      <c r="D352" s="17" t="str">
        <f t="shared" si="32"/>
        <v/>
      </c>
      <c r="E352" s="17" t="str">
        <f t="shared" si="33"/>
        <v/>
      </c>
      <c r="F352" s="17" t="str">
        <f t="shared" si="34"/>
        <v/>
      </c>
      <c r="G352" s="18" t="str">
        <f t="shared" si="35"/>
        <v/>
      </c>
    </row>
    <row r="353" spans="2:7" ht="13.2">
      <c r="B353" s="11" t="str">
        <f t="shared" si="30"/>
        <v/>
      </c>
      <c r="C353" s="17" t="str">
        <f t="shared" si="31"/>
        <v/>
      </c>
      <c r="D353" s="17" t="str">
        <f t="shared" si="32"/>
        <v/>
      </c>
      <c r="E353" s="17" t="str">
        <f t="shared" si="33"/>
        <v/>
      </c>
      <c r="F353" s="17" t="str">
        <f t="shared" si="34"/>
        <v/>
      </c>
      <c r="G353" s="18" t="str">
        <f t="shared" si="35"/>
        <v/>
      </c>
    </row>
    <row r="354" spans="2:7" ht="13.2">
      <c r="B354" s="11" t="str">
        <f t="shared" si="30"/>
        <v/>
      </c>
      <c r="C354" s="17" t="str">
        <f t="shared" si="31"/>
        <v/>
      </c>
      <c r="D354" s="17" t="str">
        <f t="shared" si="32"/>
        <v/>
      </c>
      <c r="E354" s="17" t="str">
        <f t="shared" si="33"/>
        <v/>
      </c>
      <c r="F354" s="17" t="str">
        <f t="shared" si="34"/>
        <v/>
      </c>
      <c r="G354" s="18" t="str">
        <f t="shared" si="35"/>
        <v/>
      </c>
    </row>
    <row r="355" spans="2:7" ht="13.2">
      <c r="B355" s="11" t="str">
        <f t="shared" si="30"/>
        <v/>
      </c>
      <c r="C355" s="17" t="str">
        <f t="shared" si="31"/>
        <v/>
      </c>
      <c r="D355" s="17" t="str">
        <f t="shared" si="32"/>
        <v/>
      </c>
      <c r="E355" s="17" t="str">
        <f t="shared" si="33"/>
        <v/>
      </c>
      <c r="F355" s="17" t="str">
        <f t="shared" si="34"/>
        <v/>
      </c>
      <c r="G355" s="18" t="str">
        <f t="shared" si="35"/>
        <v/>
      </c>
    </row>
    <row r="356" spans="2:7" ht="13.2">
      <c r="B356" s="11" t="str">
        <f t="shared" si="30"/>
        <v/>
      </c>
      <c r="C356" s="17" t="str">
        <f t="shared" si="31"/>
        <v/>
      </c>
      <c r="D356" s="17" t="str">
        <f t="shared" si="32"/>
        <v/>
      </c>
      <c r="E356" s="17" t="str">
        <f t="shared" si="33"/>
        <v/>
      </c>
      <c r="F356" s="17" t="str">
        <f t="shared" si="34"/>
        <v/>
      </c>
      <c r="G356" s="18" t="str">
        <f t="shared" si="35"/>
        <v/>
      </c>
    </row>
    <row r="357" spans="2:7" ht="13.2">
      <c r="B357" s="11" t="str">
        <f t="shared" si="30"/>
        <v/>
      </c>
      <c r="C357" s="17" t="str">
        <f t="shared" si="31"/>
        <v/>
      </c>
      <c r="D357" s="17" t="str">
        <f t="shared" si="32"/>
        <v/>
      </c>
      <c r="E357" s="17" t="str">
        <f t="shared" si="33"/>
        <v/>
      </c>
      <c r="F357" s="17" t="str">
        <f t="shared" si="34"/>
        <v/>
      </c>
      <c r="G357" s="18" t="str">
        <f t="shared" si="35"/>
        <v/>
      </c>
    </row>
    <row r="358" spans="2:7" ht="13.2">
      <c r="B358" s="11" t="str">
        <f t="shared" si="30"/>
        <v/>
      </c>
      <c r="C358" s="17" t="str">
        <f t="shared" si="31"/>
        <v/>
      </c>
      <c r="D358" s="17" t="str">
        <f t="shared" si="32"/>
        <v/>
      </c>
      <c r="E358" s="17" t="str">
        <f t="shared" si="33"/>
        <v/>
      </c>
      <c r="F358" s="17" t="str">
        <f t="shared" si="34"/>
        <v/>
      </c>
      <c r="G358" s="18" t="str">
        <f t="shared" si="35"/>
        <v/>
      </c>
    </row>
    <row r="359" spans="2:7" ht="13.2">
      <c r="B359" s="11" t="str">
        <f t="shared" si="30"/>
        <v/>
      </c>
      <c r="C359" s="17" t="str">
        <f t="shared" si="31"/>
        <v/>
      </c>
      <c r="D359" s="17" t="str">
        <f t="shared" si="32"/>
        <v/>
      </c>
      <c r="E359" s="17" t="str">
        <f t="shared" si="33"/>
        <v/>
      </c>
      <c r="F359" s="17" t="str">
        <f t="shared" si="34"/>
        <v/>
      </c>
      <c r="G359" s="18" t="str">
        <f t="shared" si="35"/>
        <v/>
      </c>
    </row>
    <row r="360" spans="2:7" ht="13.2">
      <c r="B360" s="11" t="str">
        <f t="shared" si="30"/>
        <v/>
      </c>
      <c r="C360" s="17" t="str">
        <f t="shared" si="31"/>
        <v/>
      </c>
      <c r="D360" s="17" t="str">
        <f t="shared" si="32"/>
        <v/>
      </c>
      <c r="E360" s="17" t="str">
        <f t="shared" si="33"/>
        <v/>
      </c>
      <c r="F360" s="17" t="str">
        <f t="shared" si="34"/>
        <v/>
      </c>
      <c r="G360" s="18" t="str">
        <f t="shared" si="35"/>
        <v/>
      </c>
    </row>
    <row r="361" spans="2:7" ht="13.2">
      <c r="B361" s="11" t="str">
        <f t="shared" si="30"/>
        <v/>
      </c>
      <c r="C361" s="17" t="str">
        <f t="shared" si="31"/>
        <v/>
      </c>
      <c r="D361" s="17" t="str">
        <f t="shared" si="32"/>
        <v/>
      </c>
      <c r="E361" s="17" t="str">
        <f t="shared" si="33"/>
        <v/>
      </c>
      <c r="F361" s="17" t="str">
        <f t="shared" si="34"/>
        <v/>
      </c>
      <c r="G361" s="18" t="str">
        <f t="shared" si="35"/>
        <v/>
      </c>
    </row>
    <row r="362" spans="2:7" ht="13.2">
      <c r="B362" s="11" t="str">
        <f t="shared" si="30"/>
        <v/>
      </c>
      <c r="C362" s="17" t="str">
        <f t="shared" si="31"/>
        <v/>
      </c>
      <c r="D362" s="17" t="str">
        <f t="shared" si="32"/>
        <v/>
      </c>
      <c r="E362" s="17" t="str">
        <f t="shared" si="33"/>
        <v/>
      </c>
      <c r="F362" s="17" t="str">
        <f t="shared" si="34"/>
        <v/>
      </c>
      <c r="G362" s="18" t="str">
        <f t="shared" si="35"/>
        <v/>
      </c>
    </row>
    <row r="363" spans="2:7" ht="13.2">
      <c r="B363" s="11" t="str">
        <f t="shared" si="30"/>
        <v/>
      </c>
      <c r="C363" s="17" t="str">
        <f t="shared" si="31"/>
        <v/>
      </c>
      <c r="D363" s="17" t="str">
        <f t="shared" si="32"/>
        <v/>
      </c>
      <c r="E363" s="17" t="str">
        <f t="shared" si="33"/>
        <v/>
      </c>
      <c r="F363" s="17" t="str">
        <f t="shared" si="34"/>
        <v/>
      </c>
      <c r="G363" s="18" t="str">
        <f t="shared" si="35"/>
        <v/>
      </c>
    </row>
    <row r="364" spans="2:7" ht="13.2">
      <c r="B364" s="11" t="str">
        <f t="shared" si="30"/>
        <v/>
      </c>
      <c r="C364" s="17" t="str">
        <f t="shared" si="31"/>
        <v/>
      </c>
      <c r="D364" s="17" t="str">
        <f t="shared" si="32"/>
        <v/>
      </c>
      <c r="E364" s="17" t="str">
        <f t="shared" si="33"/>
        <v/>
      </c>
      <c r="F364" s="17" t="str">
        <f t="shared" si="34"/>
        <v/>
      </c>
      <c r="G364" s="18" t="str">
        <f t="shared" si="35"/>
        <v/>
      </c>
    </row>
    <row r="365" spans="2:7" ht="13.2">
      <c r="B365" s="11" t="str">
        <f t="shared" si="30"/>
        <v/>
      </c>
      <c r="C365" s="17" t="str">
        <f t="shared" si="31"/>
        <v/>
      </c>
      <c r="D365" s="17" t="str">
        <f t="shared" si="32"/>
        <v/>
      </c>
      <c r="E365" s="17" t="str">
        <f t="shared" si="33"/>
        <v/>
      </c>
      <c r="F365" s="17" t="str">
        <f t="shared" si="34"/>
        <v/>
      </c>
      <c r="G365" s="18" t="str">
        <f t="shared" si="35"/>
        <v/>
      </c>
    </row>
    <row r="366" spans="2:7" ht="13.2">
      <c r="B366" s="11" t="str">
        <f t="shared" si="30"/>
        <v/>
      </c>
      <c r="C366" s="17" t="str">
        <f t="shared" si="31"/>
        <v/>
      </c>
      <c r="D366" s="17" t="str">
        <f t="shared" si="32"/>
        <v/>
      </c>
      <c r="E366" s="17" t="str">
        <f t="shared" si="33"/>
        <v/>
      </c>
      <c r="F366" s="17" t="str">
        <f t="shared" si="34"/>
        <v/>
      </c>
      <c r="G366" s="18" t="str">
        <f t="shared" si="35"/>
        <v/>
      </c>
    </row>
    <row r="367" spans="2:7" ht="13.2">
      <c r="B367" s="11" t="str">
        <f t="shared" si="30"/>
        <v/>
      </c>
      <c r="C367" s="17" t="str">
        <f t="shared" si="31"/>
        <v/>
      </c>
      <c r="D367" s="17" t="str">
        <f t="shared" si="32"/>
        <v/>
      </c>
      <c r="E367" s="17" t="str">
        <f t="shared" si="33"/>
        <v/>
      </c>
      <c r="F367" s="17" t="str">
        <f t="shared" si="34"/>
        <v/>
      </c>
      <c r="G367" s="18" t="str">
        <f t="shared" si="35"/>
        <v/>
      </c>
    </row>
    <row r="368" spans="2:7" ht="13.2">
      <c r="B368" s="11" t="str">
        <f t="shared" si="30"/>
        <v/>
      </c>
      <c r="C368" s="17" t="str">
        <f t="shared" si="31"/>
        <v/>
      </c>
      <c r="D368" s="17" t="str">
        <f t="shared" si="32"/>
        <v/>
      </c>
      <c r="E368" s="17" t="str">
        <f t="shared" si="33"/>
        <v/>
      </c>
      <c r="F368" s="17" t="str">
        <f t="shared" si="34"/>
        <v/>
      </c>
      <c r="G368" s="18" t="str">
        <f t="shared" si="35"/>
        <v/>
      </c>
    </row>
    <row r="369" spans="2:7" ht="13.2">
      <c r="B369" s="11" t="str">
        <f t="shared" si="30"/>
        <v/>
      </c>
      <c r="C369" s="17" t="str">
        <f t="shared" si="31"/>
        <v/>
      </c>
      <c r="D369" s="17" t="str">
        <f t="shared" si="32"/>
        <v/>
      </c>
      <c r="E369" s="17" t="str">
        <f t="shared" si="33"/>
        <v/>
      </c>
      <c r="F369" s="17" t="str">
        <f t="shared" si="34"/>
        <v/>
      </c>
      <c r="G369" s="18" t="str">
        <f t="shared" si="35"/>
        <v/>
      </c>
    </row>
    <row r="370" spans="2:7" ht="13.2">
      <c r="B370" s="11" t="str">
        <f t="shared" si="30"/>
        <v/>
      </c>
      <c r="C370" s="17" t="str">
        <f t="shared" si="31"/>
        <v/>
      </c>
      <c r="D370" s="17" t="str">
        <f t="shared" si="32"/>
        <v/>
      </c>
      <c r="E370" s="17" t="str">
        <f t="shared" si="33"/>
        <v/>
      </c>
      <c r="F370" s="17" t="str">
        <f t="shared" si="34"/>
        <v/>
      </c>
      <c r="G370" s="18" t="str">
        <f t="shared" si="35"/>
        <v/>
      </c>
    </row>
    <row r="371" spans="2:7" ht="13.2">
      <c r="B371" s="11" t="str">
        <f t="shared" si="30"/>
        <v/>
      </c>
      <c r="C371" s="17" t="str">
        <f t="shared" si="31"/>
        <v/>
      </c>
      <c r="D371" s="17" t="str">
        <f t="shared" si="32"/>
        <v/>
      </c>
      <c r="E371" s="17" t="str">
        <f t="shared" si="33"/>
        <v/>
      </c>
      <c r="F371" s="17" t="str">
        <f t="shared" si="34"/>
        <v/>
      </c>
      <c r="G371" s="18" t="str">
        <f t="shared" si="35"/>
        <v/>
      </c>
    </row>
    <row r="372" spans="2:7" ht="13.2">
      <c r="B372" s="11" t="str">
        <f t="shared" si="30"/>
        <v/>
      </c>
      <c r="C372" s="17" t="str">
        <f t="shared" si="31"/>
        <v/>
      </c>
      <c r="D372" s="17" t="str">
        <f t="shared" si="32"/>
        <v/>
      </c>
      <c r="E372" s="17" t="str">
        <f t="shared" si="33"/>
        <v/>
      </c>
      <c r="F372" s="17" t="str">
        <f t="shared" si="34"/>
        <v/>
      </c>
      <c r="G372" s="18" t="str">
        <f t="shared" si="35"/>
        <v/>
      </c>
    </row>
    <row r="373" spans="2:7" ht="13.2">
      <c r="B373" s="11" t="str">
        <f t="shared" si="30"/>
        <v/>
      </c>
      <c r="C373" s="17" t="str">
        <f t="shared" si="31"/>
        <v/>
      </c>
      <c r="D373" s="17" t="str">
        <f t="shared" si="32"/>
        <v/>
      </c>
      <c r="E373" s="17" t="str">
        <f t="shared" si="33"/>
        <v/>
      </c>
      <c r="F373" s="17" t="str">
        <f t="shared" si="34"/>
        <v/>
      </c>
      <c r="G373" s="18" t="str">
        <f t="shared" si="35"/>
        <v/>
      </c>
    </row>
    <row r="374" spans="2:7" ht="13.2">
      <c r="B374" s="11" t="str">
        <f t="shared" si="30"/>
        <v/>
      </c>
      <c r="C374" s="17" t="str">
        <f t="shared" si="31"/>
        <v/>
      </c>
      <c r="D374" s="17" t="str">
        <f t="shared" si="32"/>
        <v/>
      </c>
      <c r="E374" s="17" t="str">
        <f t="shared" si="33"/>
        <v/>
      </c>
      <c r="F374" s="17" t="str">
        <f t="shared" si="34"/>
        <v/>
      </c>
      <c r="G374" s="18" t="str">
        <f t="shared" si="35"/>
        <v/>
      </c>
    </row>
    <row r="375" spans="2:7" ht="13.8" thickBot="1">
      <c r="B375" s="12" t="str">
        <f t="shared" si="30"/>
        <v/>
      </c>
      <c r="C375" s="19" t="str">
        <f t="shared" si="31"/>
        <v/>
      </c>
      <c r="D375" s="19" t="str">
        <f t="shared" si="32"/>
        <v/>
      </c>
      <c r="E375" s="19" t="str">
        <f t="shared" si="33"/>
        <v/>
      </c>
      <c r="F375" s="19" t="str">
        <f t="shared" si="34"/>
        <v/>
      </c>
      <c r="G375" s="20" t="str">
        <f t="shared" si="35"/>
        <v/>
      </c>
    </row>
    <row r="376" spans="2:7" ht="13.2"/>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workbookViewId="0">
      <selection activeCell="G5" sqref="G5"/>
    </sheetView>
  </sheetViews>
  <sheetFormatPr baseColWidth="10" defaultColWidth="0" defaultRowHeight="12" customHeight="1" zeroHeight="1"/>
  <cols>
    <col min="1" max="1" width="0.88671875" style="1" customWidth="1"/>
    <col min="2" max="2" width="8.109375" style="2" customWidth="1"/>
    <col min="3" max="7" width="11.88671875" style="1" customWidth="1"/>
    <col min="8" max="8" width="13.109375" style="2" customWidth="1"/>
    <col min="9" max="16384" width="0" style="1" hidden="1"/>
  </cols>
  <sheetData>
    <row r="1" spans="1:8" ht="0.75" customHeight="1">
      <c r="H1" s="94" t="s">
        <v>65</v>
      </c>
    </row>
    <row r="2" spans="1:8" ht="27.6">
      <c r="A2" s="165" t="s">
        <v>66</v>
      </c>
      <c r="B2" s="166"/>
      <c r="C2" s="166"/>
      <c r="D2" s="166"/>
      <c r="E2" s="166"/>
      <c r="F2" s="166"/>
      <c r="G2" s="166"/>
      <c r="H2" s="166"/>
    </row>
    <row r="3" spans="1:8" ht="13.8" thickBot="1">
      <c r="C3" s="2"/>
      <c r="E3" s="2"/>
      <c r="F3" s="2"/>
      <c r="G3" s="2"/>
    </row>
    <row r="4" spans="1:8" ht="13.2">
      <c r="B4" s="167" t="s">
        <v>68</v>
      </c>
      <c r="C4" s="168"/>
      <c r="D4" s="168"/>
      <c r="E4" s="169" t="s">
        <v>69</v>
      </c>
      <c r="F4" s="170"/>
      <c r="G4" s="13">
        <v>0</v>
      </c>
    </row>
    <row r="5" spans="1:8" ht="13.8" thickBot="1">
      <c r="B5" s="168"/>
      <c r="C5" s="168"/>
      <c r="D5" s="168"/>
      <c r="E5" s="171" t="s">
        <v>70</v>
      </c>
      <c r="F5" s="172"/>
      <c r="G5" s="3">
        <v>0</v>
      </c>
    </row>
    <row r="6" spans="1:8" ht="13.8" thickBot="1">
      <c r="B6" s="168"/>
      <c r="C6" s="168"/>
      <c r="D6" s="168"/>
      <c r="E6" s="173"/>
      <c r="F6" s="174"/>
      <c r="G6" s="4"/>
    </row>
    <row r="7" spans="1:8" ht="13.2">
      <c r="B7" s="168"/>
      <c r="C7" s="168"/>
      <c r="D7" s="168"/>
      <c r="E7" s="169" t="s">
        <v>71</v>
      </c>
      <c r="F7" s="170"/>
      <c r="G7" s="5">
        <v>3</v>
      </c>
    </row>
    <row r="8" spans="1:8" ht="12.75" customHeight="1">
      <c r="B8" s="168"/>
      <c r="C8" s="168"/>
      <c r="D8" s="168"/>
      <c r="E8" s="175" t="s">
        <v>72</v>
      </c>
      <c r="F8" s="176"/>
      <c r="G8" s="6">
        <v>12</v>
      </c>
    </row>
    <row r="9" spans="1:8" ht="13.8" thickBot="1">
      <c r="B9" s="168"/>
      <c r="C9" s="168"/>
      <c r="D9" s="168"/>
      <c r="E9" s="171" t="s">
        <v>73</v>
      </c>
      <c r="F9" s="172"/>
      <c r="G9" s="7">
        <f>G7*G8</f>
        <v>36</v>
      </c>
    </row>
    <row r="10" spans="1:8" ht="13.8" thickBot="1">
      <c r="B10" s="168"/>
      <c r="C10" s="168"/>
      <c r="D10" s="168"/>
      <c r="E10" s="173"/>
      <c r="F10" s="174"/>
      <c r="G10" s="4"/>
    </row>
    <row r="11" spans="1:8" ht="13.2">
      <c r="B11" s="168"/>
      <c r="C11" s="168"/>
      <c r="D11" s="168"/>
      <c r="E11" s="169" t="s">
        <v>74</v>
      </c>
      <c r="F11" s="170"/>
      <c r="G11" s="14">
        <f>-PMT((G5/G8),G9,G4)</f>
        <v>0</v>
      </c>
    </row>
    <row r="12" spans="1:8" ht="13.2">
      <c r="B12" s="168"/>
      <c r="C12" s="168"/>
      <c r="D12" s="168"/>
      <c r="E12" s="175" t="s">
        <v>75</v>
      </c>
      <c r="F12" s="176"/>
      <c r="G12" s="15">
        <f>G13-G4</f>
        <v>0</v>
      </c>
    </row>
    <row r="13" spans="1:8" ht="20.100000000000001" customHeight="1" thickBot="1">
      <c r="B13" s="168"/>
      <c r="C13" s="168"/>
      <c r="D13" s="168"/>
      <c r="E13" s="171" t="s">
        <v>36</v>
      </c>
      <c r="F13" s="172"/>
      <c r="G13" s="16">
        <f>G11*G9</f>
        <v>0</v>
      </c>
    </row>
    <row r="14" spans="1:8" ht="12.75" customHeight="1" thickBot="1"/>
    <row r="15" spans="1:8" ht="33" customHeight="1">
      <c r="B15" s="8" t="s">
        <v>52</v>
      </c>
      <c r="C15" s="9" t="s">
        <v>53</v>
      </c>
      <c r="D15" s="9" t="s">
        <v>54</v>
      </c>
      <c r="E15" s="9" t="s">
        <v>55</v>
      </c>
      <c r="F15" s="9" t="s">
        <v>56</v>
      </c>
      <c r="G15" s="10" t="s">
        <v>57</v>
      </c>
    </row>
    <row r="16" spans="1:8" ht="12" customHeight="1">
      <c r="B16" s="11">
        <f t="shared" ref="B16:B79" si="0">IF(((ROW()-nSkip)&lt;=$G$9),(ROW()-nSkip), "")</f>
        <v>1</v>
      </c>
      <c r="C16" s="17">
        <f>IF((B16&lt;=$G$9),-PMT(($G$5/$G$8),$G$9,$G$4),"")</f>
        <v>0</v>
      </c>
      <c r="D16" s="17">
        <f>IF(((ROW()-nSkip)&lt;=$G$9),-PPMT(($G$5/$G$8),B16,$G$9,$G$4),"")</f>
        <v>0</v>
      </c>
      <c r="E16" s="17">
        <f>IF(((ROW()-nSkip)&lt;=$G$9),-IPMT(($G$5/$G$8),B16,$G$9,$G$4),"")</f>
        <v>0</v>
      </c>
      <c r="F16" s="17">
        <f>IF(((ROW()-nSkip)&lt;=$G$9),E16,"")</f>
        <v>0</v>
      </c>
      <c r="G16" s="18">
        <f>IF(((ROW()-nSkip)&lt;=$G$9),(G4-D16),"")</f>
        <v>0</v>
      </c>
      <c r="H16" s="96" t="s">
        <v>28</v>
      </c>
    </row>
    <row r="17" spans="2:8" ht="12" customHeight="1">
      <c r="B17" s="11">
        <f t="shared" si="0"/>
        <v>2</v>
      </c>
      <c r="C17" s="17">
        <f t="shared" ref="C17:C80" si="1">IF((B17&lt;=$G$9),-PMT(($G$5/$G$8),$G$9,$G$4),"")</f>
        <v>0</v>
      </c>
      <c r="D17" s="17">
        <f t="shared" ref="D17:D80" si="2">IF(((ROW()-nSkip)&lt;=$G$9),-PPMT(($G$5/$G$8),B17,$G$9,$G$4),"")</f>
        <v>0</v>
      </c>
      <c r="E17" s="17">
        <f t="shared" ref="E17:E80" si="3">IF(((ROW()-nSkip)&lt;=$G$9),-IPMT(($G$5/$G$8),B17,$G$9,$G$4),"")</f>
        <v>0</v>
      </c>
      <c r="F17" s="17">
        <f t="shared" ref="F17:F80" si="4">IF(((ROW()-nSkip)&lt;=$G$9),(E17+F16),"")</f>
        <v>0</v>
      </c>
      <c r="G17" s="18">
        <f t="shared" ref="G17:G80" si="5">IF(((ROW()-nSkip)&lt;=$G$9),(G16-D17),"")</f>
        <v>0</v>
      </c>
      <c r="H17" s="95">
        <f>SUM(D16:D27)</f>
        <v>0</v>
      </c>
    </row>
    <row r="18" spans="2:8" ht="12" customHeight="1">
      <c r="B18" s="11">
        <f t="shared" si="0"/>
        <v>3</v>
      </c>
      <c r="C18" s="17">
        <f t="shared" si="1"/>
        <v>0</v>
      </c>
      <c r="D18" s="17">
        <f t="shared" si="2"/>
        <v>0</v>
      </c>
      <c r="E18" s="17">
        <f t="shared" si="3"/>
        <v>0</v>
      </c>
      <c r="F18" s="17">
        <f t="shared" si="4"/>
        <v>0</v>
      </c>
      <c r="G18" s="18">
        <f t="shared" si="5"/>
        <v>0</v>
      </c>
      <c r="H18" s="96" t="s">
        <v>29</v>
      </c>
    </row>
    <row r="19" spans="2:8" ht="12" customHeight="1">
      <c r="B19" s="11">
        <f t="shared" si="0"/>
        <v>4</v>
      </c>
      <c r="C19" s="17">
        <f t="shared" si="1"/>
        <v>0</v>
      </c>
      <c r="D19" s="17">
        <f t="shared" si="2"/>
        <v>0</v>
      </c>
      <c r="E19" s="17">
        <f t="shared" si="3"/>
        <v>0</v>
      </c>
      <c r="F19" s="17">
        <f t="shared" si="4"/>
        <v>0</v>
      </c>
      <c r="G19" s="18">
        <f t="shared" si="5"/>
        <v>0</v>
      </c>
      <c r="H19" s="95">
        <f>SUM(D28:D39)</f>
        <v>0</v>
      </c>
    </row>
    <row r="20" spans="2:8" ht="13.2">
      <c r="B20" s="11">
        <f t="shared" si="0"/>
        <v>5</v>
      </c>
      <c r="C20" s="17">
        <f t="shared" si="1"/>
        <v>0</v>
      </c>
      <c r="D20" s="17">
        <f t="shared" si="2"/>
        <v>0</v>
      </c>
      <c r="E20" s="17">
        <f t="shared" si="3"/>
        <v>0</v>
      </c>
      <c r="F20" s="17">
        <f t="shared" si="4"/>
        <v>0</v>
      </c>
      <c r="G20" s="18">
        <f t="shared" si="5"/>
        <v>0</v>
      </c>
      <c r="H20" s="96" t="s">
        <v>30</v>
      </c>
    </row>
    <row r="21" spans="2:8" ht="13.2">
      <c r="B21" s="11">
        <f t="shared" si="0"/>
        <v>6</v>
      </c>
      <c r="C21" s="17">
        <f t="shared" si="1"/>
        <v>0</v>
      </c>
      <c r="D21" s="17">
        <f t="shared" si="2"/>
        <v>0</v>
      </c>
      <c r="E21" s="17">
        <f t="shared" si="3"/>
        <v>0</v>
      </c>
      <c r="F21" s="17">
        <f t="shared" si="4"/>
        <v>0</v>
      </c>
      <c r="G21" s="18">
        <f t="shared" si="5"/>
        <v>0</v>
      </c>
      <c r="H21" s="95">
        <f>SUM(D40:D51)</f>
        <v>0</v>
      </c>
    </row>
    <row r="22" spans="2:8" ht="13.2">
      <c r="B22" s="11">
        <f t="shared" si="0"/>
        <v>7</v>
      </c>
      <c r="C22" s="17">
        <f t="shared" si="1"/>
        <v>0</v>
      </c>
      <c r="D22" s="17">
        <f t="shared" si="2"/>
        <v>0</v>
      </c>
      <c r="E22" s="17">
        <f t="shared" si="3"/>
        <v>0</v>
      </c>
      <c r="F22" s="17">
        <f t="shared" si="4"/>
        <v>0</v>
      </c>
      <c r="G22" s="18">
        <f t="shared" si="5"/>
        <v>0</v>
      </c>
      <c r="H22" s="96" t="s">
        <v>31</v>
      </c>
    </row>
    <row r="23" spans="2:8" ht="13.2">
      <c r="B23" s="11">
        <f t="shared" si="0"/>
        <v>8</v>
      </c>
      <c r="C23" s="17">
        <f t="shared" si="1"/>
        <v>0</v>
      </c>
      <c r="D23" s="17">
        <f t="shared" si="2"/>
        <v>0</v>
      </c>
      <c r="E23" s="17">
        <f t="shared" si="3"/>
        <v>0</v>
      </c>
      <c r="F23" s="17">
        <f t="shared" si="4"/>
        <v>0</v>
      </c>
      <c r="G23" s="18">
        <f t="shared" si="5"/>
        <v>0</v>
      </c>
      <c r="H23" s="95">
        <f>SUM(E16:E27)</f>
        <v>0</v>
      </c>
    </row>
    <row r="24" spans="2:8" ht="13.2">
      <c r="B24" s="11">
        <f t="shared" si="0"/>
        <v>9</v>
      </c>
      <c r="C24" s="17">
        <f t="shared" si="1"/>
        <v>0</v>
      </c>
      <c r="D24" s="17">
        <f t="shared" si="2"/>
        <v>0</v>
      </c>
      <c r="E24" s="17">
        <f t="shared" si="3"/>
        <v>0</v>
      </c>
      <c r="F24" s="17">
        <f t="shared" si="4"/>
        <v>0</v>
      </c>
      <c r="G24" s="18">
        <f t="shared" si="5"/>
        <v>0</v>
      </c>
      <c r="H24" s="96" t="s">
        <v>32</v>
      </c>
    </row>
    <row r="25" spans="2:8" ht="13.2">
      <c r="B25" s="11">
        <f t="shared" si="0"/>
        <v>10</v>
      </c>
      <c r="C25" s="17">
        <f t="shared" si="1"/>
        <v>0</v>
      </c>
      <c r="D25" s="17">
        <f t="shared" si="2"/>
        <v>0</v>
      </c>
      <c r="E25" s="17">
        <f t="shared" si="3"/>
        <v>0</v>
      </c>
      <c r="F25" s="17">
        <f t="shared" si="4"/>
        <v>0</v>
      </c>
      <c r="G25" s="18">
        <f t="shared" si="5"/>
        <v>0</v>
      </c>
      <c r="H25" s="95">
        <f>SUM(E28:E39)</f>
        <v>0</v>
      </c>
    </row>
    <row r="26" spans="2:8" ht="13.2">
      <c r="B26" s="11">
        <f t="shared" si="0"/>
        <v>11</v>
      </c>
      <c r="C26" s="17">
        <f t="shared" si="1"/>
        <v>0</v>
      </c>
      <c r="D26" s="17">
        <f t="shared" si="2"/>
        <v>0</v>
      </c>
      <c r="E26" s="17">
        <f t="shared" si="3"/>
        <v>0</v>
      </c>
      <c r="F26" s="17">
        <f t="shared" si="4"/>
        <v>0</v>
      </c>
      <c r="G26" s="18">
        <f t="shared" si="5"/>
        <v>0</v>
      </c>
      <c r="H26" s="96" t="s">
        <v>33</v>
      </c>
    </row>
    <row r="27" spans="2:8" ht="13.2">
      <c r="B27" s="11">
        <f t="shared" si="0"/>
        <v>12</v>
      </c>
      <c r="C27" s="17">
        <f t="shared" si="1"/>
        <v>0</v>
      </c>
      <c r="D27" s="17">
        <f t="shared" si="2"/>
        <v>0</v>
      </c>
      <c r="E27" s="17">
        <f t="shared" si="3"/>
        <v>0</v>
      </c>
      <c r="F27" s="17">
        <f t="shared" si="4"/>
        <v>0</v>
      </c>
      <c r="G27" s="18">
        <f t="shared" si="5"/>
        <v>0</v>
      </c>
      <c r="H27" s="95">
        <f>SUM(E40:E51)</f>
        <v>0</v>
      </c>
    </row>
    <row r="28" spans="2:8" ht="13.2">
      <c r="B28" s="11">
        <f t="shared" si="0"/>
        <v>13</v>
      </c>
      <c r="C28" s="17">
        <f t="shared" si="1"/>
        <v>0</v>
      </c>
      <c r="D28" s="17">
        <f t="shared" si="2"/>
        <v>0</v>
      </c>
      <c r="E28" s="17">
        <f t="shared" si="3"/>
        <v>0</v>
      </c>
      <c r="F28" s="17">
        <f t="shared" si="4"/>
        <v>0</v>
      </c>
      <c r="G28" s="18">
        <f t="shared" si="5"/>
        <v>0</v>
      </c>
    </row>
    <row r="29" spans="2:8" ht="13.2">
      <c r="B29" s="11">
        <f t="shared" si="0"/>
        <v>14</v>
      </c>
      <c r="C29" s="17">
        <f t="shared" si="1"/>
        <v>0</v>
      </c>
      <c r="D29" s="17">
        <f t="shared" si="2"/>
        <v>0</v>
      </c>
      <c r="E29" s="17">
        <f t="shared" si="3"/>
        <v>0</v>
      </c>
      <c r="F29" s="17">
        <f t="shared" si="4"/>
        <v>0</v>
      </c>
      <c r="G29" s="18">
        <f t="shared" si="5"/>
        <v>0</v>
      </c>
    </row>
    <row r="30" spans="2:8" ht="13.2">
      <c r="B30" s="11">
        <f t="shared" si="0"/>
        <v>15</v>
      </c>
      <c r="C30" s="17">
        <f t="shared" si="1"/>
        <v>0</v>
      </c>
      <c r="D30" s="17">
        <f t="shared" si="2"/>
        <v>0</v>
      </c>
      <c r="E30" s="17">
        <f t="shared" si="3"/>
        <v>0</v>
      </c>
      <c r="F30" s="17">
        <f t="shared" si="4"/>
        <v>0</v>
      </c>
      <c r="G30" s="18">
        <f t="shared" si="5"/>
        <v>0</v>
      </c>
    </row>
    <row r="31" spans="2:8" ht="13.2">
      <c r="B31" s="11">
        <f t="shared" si="0"/>
        <v>16</v>
      </c>
      <c r="C31" s="17">
        <f t="shared" si="1"/>
        <v>0</v>
      </c>
      <c r="D31" s="17">
        <f t="shared" si="2"/>
        <v>0</v>
      </c>
      <c r="E31" s="17">
        <f t="shared" si="3"/>
        <v>0</v>
      </c>
      <c r="F31" s="17">
        <f t="shared" si="4"/>
        <v>0</v>
      </c>
      <c r="G31" s="18">
        <f t="shared" si="5"/>
        <v>0</v>
      </c>
    </row>
    <row r="32" spans="2:8" ht="13.2">
      <c r="B32" s="11">
        <f t="shared" si="0"/>
        <v>17</v>
      </c>
      <c r="C32" s="17">
        <f t="shared" si="1"/>
        <v>0</v>
      </c>
      <c r="D32" s="17">
        <f t="shared" si="2"/>
        <v>0</v>
      </c>
      <c r="E32" s="17">
        <f t="shared" si="3"/>
        <v>0</v>
      </c>
      <c r="F32" s="17">
        <f t="shared" si="4"/>
        <v>0</v>
      </c>
      <c r="G32" s="18">
        <f t="shared" si="5"/>
        <v>0</v>
      </c>
    </row>
    <row r="33" spans="2:7" ht="13.2">
      <c r="B33" s="11">
        <f t="shared" si="0"/>
        <v>18</v>
      </c>
      <c r="C33" s="17">
        <f t="shared" si="1"/>
        <v>0</v>
      </c>
      <c r="D33" s="17">
        <f t="shared" si="2"/>
        <v>0</v>
      </c>
      <c r="E33" s="17">
        <f t="shared" si="3"/>
        <v>0</v>
      </c>
      <c r="F33" s="17">
        <f t="shared" si="4"/>
        <v>0</v>
      </c>
      <c r="G33" s="18">
        <f t="shared" si="5"/>
        <v>0</v>
      </c>
    </row>
    <row r="34" spans="2:7" ht="13.2">
      <c r="B34" s="11">
        <f t="shared" si="0"/>
        <v>19</v>
      </c>
      <c r="C34" s="17">
        <f t="shared" si="1"/>
        <v>0</v>
      </c>
      <c r="D34" s="17">
        <f t="shared" si="2"/>
        <v>0</v>
      </c>
      <c r="E34" s="17">
        <f t="shared" si="3"/>
        <v>0</v>
      </c>
      <c r="F34" s="17">
        <f t="shared" si="4"/>
        <v>0</v>
      </c>
      <c r="G34" s="18">
        <f t="shared" si="5"/>
        <v>0</v>
      </c>
    </row>
    <row r="35" spans="2:7" ht="13.2">
      <c r="B35" s="11">
        <f t="shared" si="0"/>
        <v>20</v>
      </c>
      <c r="C35" s="17">
        <f t="shared" si="1"/>
        <v>0</v>
      </c>
      <c r="D35" s="17">
        <f t="shared" si="2"/>
        <v>0</v>
      </c>
      <c r="E35" s="17">
        <f t="shared" si="3"/>
        <v>0</v>
      </c>
      <c r="F35" s="17">
        <f t="shared" si="4"/>
        <v>0</v>
      </c>
      <c r="G35" s="18">
        <f t="shared" si="5"/>
        <v>0</v>
      </c>
    </row>
    <row r="36" spans="2:7" ht="13.2">
      <c r="B36" s="11">
        <f t="shared" si="0"/>
        <v>21</v>
      </c>
      <c r="C36" s="17">
        <f t="shared" si="1"/>
        <v>0</v>
      </c>
      <c r="D36" s="17">
        <f t="shared" si="2"/>
        <v>0</v>
      </c>
      <c r="E36" s="17">
        <f t="shared" si="3"/>
        <v>0</v>
      </c>
      <c r="F36" s="17">
        <f t="shared" si="4"/>
        <v>0</v>
      </c>
      <c r="G36" s="18">
        <f t="shared" si="5"/>
        <v>0</v>
      </c>
    </row>
    <row r="37" spans="2:7" ht="13.2">
      <c r="B37" s="11">
        <f t="shared" si="0"/>
        <v>22</v>
      </c>
      <c r="C37" s="17">
        <f t="shared" si="1"/>
        <v>0</v>
      </c>
      <c r="D37" s="17">
        <f t="shared" si="2"/>
        <v>0</v>
      </c>
      <c r="E37" s="17">
        <f t="shared" si="3"/>
        <v>0</v>
      </c>
      <c r="F37" s="17">
        <f t="shared" si="4"/>
        <v>0</v>
      </c>
      <c r="G37" s="18">
        <f t="shared" si="5"/>
        <v>0</v>
      </c>
    </row>
    <row r="38" spans="2:7" ht="13.2">
      <c r="B38" s="11">
        <f t="shared" si="0"/>
        <v>23</v>
      </c>
      <c r="C38" s="17">
        <f t="shared" si="1"/>
        <v>0</v>
      </c>
      <c r="D38" s="17">
        <f t="shared" si="2"/>
        <v>0</v>
      </c>
      <c r="E38" s="17">
        <f t="shared" si="3"/>
        <v>0</v>
      </c>
      <c r="F38" s="17">
        <f t="shared" si="4"/>
        <v>0</v>
      </c>
      <c r="G38" s="18">
        <f t="shared" si="5"/>
        <v>0</v>
      </c>
    </row>
    <row r="39" spans="2:7" ht="13.2">
      <c r="B39" s="11">
        <f t="shared" si="0"/>
        <v>24</v>
      </c>
      <c r="C39" s="17">
        <f t="shared" si="1"/>
        <v>0</v>
      </c>
      <c r="D39" s="17">
        <f t="shared" si="2"/>
        <v>0</v>
      </c>
      <c r="E39" s="17">
        <f t="shared" si="3"/>
        <v>0</v>
      </c>
      <c r="F39" s="17">
        <f t="shared" si="4"/>
        <v>0</v>
      </c>
      <c r="G39" s="18">
        <f t="shared" si="5"/>
        <v>0</v>
      </c>
    </row>
    <row r="40" spans="2:7" ht="13.2">
      <c r="B40" s="11">
        <f t="shared" si="0"/>
        <v>25</v>
      </c>
      <c r="C40" s="17">
        <f t="shared" si="1"/>
        <v>0</v>
      </c>
      <c r="D40" s="17">
        <f t="shared" si="2"/>
        <v>0</v>
      </c>
      <c r="E40" s="17">
        <f t="shared" si="3"/>
        <v>0</v>
      </c>
      <c r="F40" s="17">
        <f t="shared" si="4"/>
        <v>0</v>
      </c>
      <c r="G40" s="18">
        <f t="shared" si="5"/>
        <v>0</v>
      </c>
    </row>
    <row r="41" spans="2:7" ht="13.2">
      <c r="B41" s="11">
        <f t="shared" si="0"/>
        <v>26</v>
      </c>
      <c r="C41" s="17">
        <f t="shared" si="1"/>
        <v>0</v>
      </c>
      <c r="D41" s="17">
        <f t="shared" si="2"/>
        <v>0</v>
      </c>
      <c r="E41" s="17">
        <f t="shared" si="3"/>
        <v>0</v>
      </c>
      <c r="F41" s="17">
        <f t="shared" si="4"/>
        <v>0</v>
      </c>
      <c r="G41" s="18">
        <f t="shared" si="5"/>
        <v>0</v>
      </c>
    </row>
    <row r="42" spans="2:7" ht="13.2">
      <c r="B42" s="11">
        <f t="shared" si="0"/>
        <v>27</v>
      </c>
      <c r="C42" s="17">
        <f t="shared" si="1"/>
        <v>0</v>
      </c>
      <c r="D42" s="17">
        <f t="shared" si="2"/>
        <v>0</v>
      </c>
      <c r="E42" s="17">
        <f t="shared" si="3"/>
        <v>0</v>
      </c>
      <c r="F42" s="17">
        <f t="shared" si="4"/>
        <v>0</v>
      </c>
      <c r="G42" s="18">
        <f t="shared" si="5"/>
        <v>0</v>
      </c>
    </row>
    <row r="43" spans="2:7" ht="13.2">
      <c r="B43" s="11">
        <f t="shared" si="0"/>
        <v>28</v>
      </c>
      <c r="C43" s="17">
        <f t="shared" si="1"/>
        <v>0</v>
      </c>
      <c r="D43" s="17">
        <f t="shared" si="2"/>
        <v>0</v>
      </c>
      <c r="E43" s="17">
        <f t="shared" si="3"/>
        <v>0</v>
      </c>
      <c r="F43" s="17">
        <f t="shared" si="4"/>
        <v>0</v>
      </c>
      <c r="G43" s="18">
        <f t="shared" si="5"/>
        <v>0</v>
      </c>
    </row>
    <row r="44" spans="2:7" ht="13.2">
      <c r="B44" s="11">
        <f t="shared" si="0"/>
        <v>29</v>
      </c>
      <c r="C44" s="17">
        <f t="shared" si="1"/>
        <v>0</v>
      </c>
      <c r="D44" s="17">
        <f t="shared" si="2"/>
        <v>0</v>
      </c>
      <c r="E44" s="17">
        <f t="shared" si="3"/>
        <v>0</v>
      </c>
      <c r="F44" s="17">
        <f t="shared" si="4"/>
        <v>0</v>
      </c>
      <c r="G44" s="18">
        <f t="shared" si="5"/>
        <v>0</v>
      </c>
    </row>
    <row r="45" spans="2:7" ht="13.2">
      <c r="B45" s="11">
        <f t="shared" si="0"/>
        <v>30</v>
      </c>
      <c r="C45" s="17">
        <f t="shared" si="1"/>
        <v>0</v>
      </c>
      <c r="D45" s="17">
        <f t="shared" si="2"/>
        <v>0</v>
      </c>
      <c r="E45" s="17">
        <f t="shared" si="3"/>
        <v>0</v>
      </c>
      <c r="F45" s="17">
        <f t="shared" si="4"/>
        <v>0</v>
      </c>
      <c r="G45" s="18">
        <f t="shared" si="5"/>
        <v>0</v>
      </c>
    </row>
    <row r="46" spans="2:7" ht="13.2">
      <c r="B46" s="11">
        <f t="shared" si="0"/>
        <v>31</v>
      </c>
      <c r="C46" s="17">
        <f t="shared" si="1"/>
        <v>0</v>
      </c>
      <c r="D46" s="17">
        <f t="shared" si="2"/>
        <v>0</v>
      </c>
      <c r="E46" s="17">
        <f t="shared" si="3"/>
        <v>0</v>
      </c>
      <c r="F46" s="17">
        <f t="shared" si="4"/>
        <v>0</v>
      </c>
      <c r="G46" s="18">
        <f t="shared" si="5"/>
        <v>0</v>
      </c>
    </row>
    <row r="47" spans="2:7" ht="13.2">
      <c r="B47" s="11">
        <f t="shared" si="0"/>
        <v>32</v>
      </c>
      <c r="C47" s="17">
        <f t="shared" si="1"/>
        <v>0</v>
      </c>
      <c r="D47" s="17">
        <f t="shared" si="2"/>
        <v>0</v>
      </c>
      <c r="E47" s="17">
        <f t="shared" si="3"/>
        <v>0</v>
      </c>
      <c r="F47" s="17">
        <f t="shared" si="4"/>
        <v>0</v>
      </c>
      <c r="G47" s="18">
        <f t="shared" si="5"/>
        <v>0</v>
      </c>
    </row>
    <row r="48" spans="2:7" ht="13.2">
      <c r="B48" s="11">
        <f t="shared" si="0"/>
        <v>33</v>
      </c>
      <c r="C48" s="17">
        <f t="shared" si="1"/>
        <v>0</v>
      </c>
      <c r="D48" s="17">
        <f t="shared" si="2"/>
        <v>0</v>
      </c>
      <c r="E48" s="17">
        <f t="shared" si="3"/>
        <v>0</v>
      </c>
      <c r="F48" s="17">
        <f t="shared" si="4"/>
        <v>0</v>
      </c>
      <c r="G48" s="18">
        <f t="shared" si="5"/>
        <v>0</v>
      </c>
    </row>
    <row r="49" spans="2:7" ht="13.2">
      <c r="B49" s="11">
        <f t="shared" si="0"/>
        <v>34</v>
      </c>
      <c r="C49" s="17">
        <f t="shared" si="1"/>
        <v>0</v>
      </c>
      <c r="D49" s="17">
        <f t="shared" si="2"/>
        <v>0</v>
      </c>
      <c r="E49" s="17">
        <f t="shared" si="3"/>
        <v>0</v>
      </c>
      <c r="F49" s="17">
        <f t="shared" si="4"/>
        <v>0</v>
      </c>
      <c r="G49" s="18">
        <f t="shared" si="5"/>
        <v>0</v>
      </c>
    </row>
    <row r="50" spans="2:7" ht="13.2">
      <c r="B50" s="11">
        <f t="shared" si="0"/>
        <v>35</v>
      </c>
      <c r="C50" s="17">
        <f t="shared" si="1"/>
        <v>0</v>
      </c>
      <c r="D50" s="17">
        <f t="shared" si="2"/>
        <v>0</v>
      </c>
      <c r="E50" s="17">
        <f t="shared" si="3"/>
        <v>0</v>
      </c>
      <c r="F50" s="17">
        <f t="shared" si="4"/>
        <v>0</v>
      </c>
      <c r="G50" s="18">
        <f t="shared" si="5"/>
        <v>0</v>
      </c>
    </row>
    <row r="51" spans="2:7" ht="13.2">
      <c r="B51" s="11">
        <f t="shared" si="0"/>
        <v>36</v>
      </c>
      <c r="C51" s="17">
        <f t="shared" si="1"/>
        <v>0</v>
      </c>
      <c r="D51" s="17">
        <f t="shared" si="2"/>
        <v>0</v>
      </c>
      <c r="E51" s="17">
        <f t="shared" si="3"/>
        <v>0</v>
      </c>
      <c r="F51" s="17">
        <f t="shared" si="4"/>
        <v>0</v>
      </c>
      <c r="G51" s="18">
        <f t="shared" si="5"/>
        <v>0</v>
      </c>
    </row>
    <row r="52" spans="2:7" ht="13.2">
      <c r="B52" s="11" t="str">
        <f t="shared" si="0"/>
        <v/>
      </c>
      <c r="C52" s="17" t="str">
        <f t="shared" si="1"/>
        <v/>
      </c>
      <c r="D52" s="17" t="str">
        <f t="shared" si="2"/>
        <v/>
      </c>
      <c r="E52" s="17" t="str">
        <f t="shared" si="3"/>
        <v/>
      </c>
      <c r="F52" s="17" t="str">
        <f t="shared" si="4"/>
        <v/>
      </c>
      <c r="G52" s="18" t="str">
        <f t="shared" si="5"/>
        <v/>
      </c>
    </row>
    <row r="53" spans="2:7" ht="13.2">
      <c r="B53" s="11" t="str">
        <f t="shared" si="0"/>
        <v/>
      </c>
      <c r="C53" s="17" t="str">
        <f t="shared" si="1"/>
        <v/>
      </c>
      <c r="D53" s="17" t="str">
        <f t="shared" si="2"/>
        <v/>
      </c>
      <c r="E53" s="17" t="str">
        <f t="shared" si="3"/>
        <v/>
      </c>
      <c r="F53" s="17" t="str">
        <f t="shared" si="4"/>
        <v/>
      </c>
      <c r="G53" s="18" t="str">
        <f t="shared" si="5"/>
        <v/>
      </c>
    </row>
    <row r="54" spans="2:7" ht="13.2">
      <c r="B54" s="11" t="str">
        <f t="shared" si="0"/>
        <v/>
      </c>
      <c r="C54" s="17" t="str">
        <f t="shared" si="1"/>
        <v/>
      </c>
      <c r="D54" s="17" t="str">
        <f t="shared" si="2"/>
        <v/>
      </c>
      <c r="E54" s="17" t="str">
        <f t="shared" si="3"/>
        <v/>
      </c>
      <c r="F54" s="17" t="str">
        <f t="shared" si="4"/>
        <v/>
      </c>
      <c r="G54" s="18" t="str">
        <f t="shared" si="5"/>
        <v/>
      </c>
    </row>
    <row r="55" spans="2:7" ht="13.2">
      <c r="B55" s="11" t="str">
        <f t="shared" si="0"/>
        <v/>
      </c>
      <c r="C55" s="17" t="str">
        <f t="shared" si="1"/>
        <v/>
      </c>
      <c r="D55" s="17" t="str">
        <f t="shared" si="2"/>
        <v/>
      </c>
      <c r="E55" s="17" t="str">
        <f t="shared" si="3"/>
        <v/>
      </c>
      <c r="F55" s="17" t="str">
        <f t="shared" si="4"/>
        <v/>
      </c>
      <c r="G55" s="18" t="str">
        <f t="shared" si="5"/>
        <v/>
      </c>
    </row>
    <row r="56" spans="2:7" ht="13.2">
      <c r="B56" s="11" t="str">
        <f t="shared" si="0"/>
        <v/>
      </c>
      <c r="C56" s="17" t="str">
        <f t="shared" si="1"/>
        <v/>
      </c>
      <c r="D56" s="17" t="str">
        <f t="shared" si="2"/>
        <v/>
      </c>
      <c r="E56" s="17" t="str">
        <f t="shared" si="3"/>
        <v/>
      </c>
      <c r="F56" s="17" t="str">
        <f t="shared" si="4"/>
        <v/>
      </c>
      <c r="G56" s="18" t="str">
        <f t="shared" si="5"/>
        <v/>
      </c>
    </row>
    <row r="57" spans="2:7" ht="13.2">
      <c r="B57" s="11" t="str">
        <f t="shared" si="0"/>
        <v/>
      </c>
      <c r="C57" s="17" t="str">
        <f t="shared" si="1"/>
        <v/>
      </c>
      <c r="D57" s="17" t="str">
        <f t="shared" si="2"/>
        <v/>
      </c>
      <c r="E57" s="17" t="str">
        <f t="shared" si="3"/>
        <v/>
      </c>
      <c r="F57" s="17" t="str">
        <f t="shared" si="4"/>
        <v/>
      </c>
      <c r="G57" s="18" t="str">
        <f t="shared" si="5"/>
        <v/>
      </c>
    </row>
    <row r="58" spans="2:7" ht="13.2">
      <c r="B58" s="11" t="str">
        <f t="shared" si="0"/>
        <v/>
      </c>
      <c r="C58" s="17" t="str">
        <f t="shared" si="1"/>
        <v/>
      </c>
      <c r="D58" s="17" t="str">
        <f t="shared" si="2"/>
        <v/>
      </c>
      <c r="E58" s="17" t="str">
        <f t="shared" si="3"/>
        <v/>
      </c>
      <c r="F58" s="17" t="str">
        <f t="shared" si="4"/>
        <v/>
      </c>
      <c r="G58" s="18" t="str">
        <f t="shared" si="5"/>
        <v/>
      </c>
    </row>
    <row r="59" spans="2:7" ht="13.2">
      <c r="B59" s="11" t="str">
        <f t="shared" si="0"/>
        <v/>
      </c>
      <c r="C59" s="17" t="str">
        <f t="shared" si="1"/>
        <v/>
      </c>
      <c r="D59" s="17" t="str">
        <f t="shared" si="2"/>
        <v/>
      </c>
      <c r="E59" s="17" t="str">
        <f t="shared" si="3"/>
        <v/>
      </c>
      <c r="F59" s="17" t="str">
        <f t="shared" si="4"/>
        <v/>
      </c>
      <c r="G59" s="18" t="str">
        <f t="shared" si="5"/>
        <v/>
      </c>
    </row>
    <row r="60" spans="2:7" ht="13.2">
      <c r="B60" s="11" t="str">
        <f t="shared" si="0"/>
        <v/>
      </c>
      <c r="C60" s="17" t="str">
        <f t="shared" si="1"/>
        <v/>
      </c>
      <c r="D60" s="17" t="str">
        <f t="shared" si="2"/>
        <v/>
      </c>
      <c r="E60" s="17" t="str">
        <f t="shared" si="3"/>
        <v/>
      </c>
      <c r="F60" s="17" t="str">
        <f t="shared" si="4"/>
        <v/>
      </c>
      <c r="G60" s="18" t="str">
        <f t="shared" si="5"/>
        <v/>
      </c>
    </row>
    <row r="61" spans="2:7" ht="13.2">
      <c r="B61" s="11" t="str">
        <f t="shared" si="0"/>
        <v/>
      </c>
      <c r="C61" s="17" t="str">
        <f t="shared" si="1"/>
        <v/>
      </c>
      <c r="D61" s="17" t="str">
        <f t="shared" si="2"/>
        <v/>
      </c>
      <c r="E61" s="17" t="str">
        <f t="shared" si="3"/>
        <v/>
      </c>
      <c r="F61" s="17" t="str">
        <f t="shared" si="4"/>
        <v/>
      </c>
      <c r="G61" s="18" t="str">
        <f t="shared" si="5"/>
        <v/>
      </c>
    </row>
    <row r="62" spans="2:7" ht="13.2">
      <c r="B62" s="11" t="str">
        <f t="shared" si="0"/>
        <v/>
      </c>
      <c r="C62" s="17" t="str">
        <f t="shared" si="1"/>
        <v/>
      </c>
      <c r="D62" s="17" t="str">
        <f t="shared" si="2"/>
        <v/>
      </c>
      <c r="E62" s="17" t="str">
        <f t="shared" si="3"/>
        <v/>
      </c>
      <c r="F62" s="17" t="str">
        <f t="shared" si="4"/>
        <v/>
      </c>
      <c r="G62" s="18" t="str">
        <f t="shared" si="5"/>
        <v/>
      </c>
    </row>
    <row r="63" spans="2:7" ht="13.2">
      <c r="B63" s="11" t="str">
        <f t="shared" si="0"/>
        <v/>
      </c>
      <c r="C63" s="17" t="str">
        <f t="shared" si="1"/>
        <v/>
      </c>
      <c r="D63" s="17" t="str">
        <f t="shared" si="2"/>
        <v/>
      </c>
      <c r="E63" s="17" t="str">
        <f t="shared" si="3"/>
        <v/>
      </c>
      <c r="F63" s="17" t="str">
        <f t="shared" si="4"/>
        <v/>
      </c>
      <c r="G63" s="18" t="str">
        <f t="shared" si="5"/>
        <v/>
      </c>
    </row>
    <row r="64" spans="2:7" ht="13.2">
      <c r="B64" s="11" t="str">
        <f t="shared" si="0"/>
        <v/>
      </c>
      <c r="C64" s="17" t="str">
        <f t="shared" si="1"/>
        <v/>
      </c>
      <c r="D64" s="17" t="str">
        <f t="shared" si="2"/>
        <v/>
      </c>
      <c r="E64" s="17" t="str">
        <f t="shared" si="3"/>
        <v/>
      </c>
      <c r="F64" s="17" t="str">
        <f t="shared" si="4"/>
        <v/>
      </c>
      <c r="G64" s="18" t="str">
        <f t="shared" si="5"/>
        <v/>
      </c>
    </row>
    <row r="65" spans="2:7" ht="13.2">
      <c r="B65" s="11" t="str">
        <f t="shared" si="0"/>
        <v/>
      </c>
      <c r="C65" s="17" t="str">
        <f t="shared" si="1"/>
        <v/>
      </c>
      <c r="D65" s="17" t="str">
        <f t="shared" si="2"/>
        <v/>
      </c>
      <c r="E65" s="17" t="str">
        <f t="shared" si="3"/>
        <v/>
      </c>
      <c r="F65" s="17" t="str">
        <f t="shared" si="4"/>
        <v/>
      </c>
      <c r="G65" s="18" t="str">
        <f t="shared" si="5"/>
        <v/>
      </c>
    </row>
    <row r="66" spans="2:7" ht="13.2">
      <c r="B66" s="11" t="str">
        <f t="shared" si="0"/>
        <v/>
      </c>
      <c r="C66" s="17" t="str">
        <f t="shared" si="1"/>
        <v/>
      </c>
      <c r="D66" s="17" t="str">
        <f t="shared" si="2"/>
        <v/>
      </c>
      <c r="E66" s="17" t="str">
        <f t="shared" si="3"/>
        <v/>
      </c>
      <c r="F66" s="17" t="str">
        <f t="shared" si="4"/>
        <v/>
      </c>
      <c r="G66" s="18" t="str">
        <f t="shared" si="5"/>
        <v/>
      </c>
    </row>
    <row r="67" spans="2:7" ht="13.2">
      <c r="B67" s="11" t="str">
        <f t="shared" si="0"/>
        <v/>
      </c>
      <c r="C67" s="17" t="str">
        <f t="shared" si="1"/>
        <v/>
      </c>
      <c r="D67" s="17" t="str">
        <f t="shared" si="2"/>
        <v/>
      </c>
      <c r="E67" s="17" t="str">
        <f t="shared" si="3"/>
        <v/>
      </c>
      <c r="F67" s="17" t="str">
        <f t="shared" si="4"/>
        <v/>
      </c>
      <c r="G67" s="18" t="str">
        <f t="shared" si="5"/>
        <v/>
      </c>
    </row>
    <row r="68" spans="2:7" ht="13.2">
      <c r="B68" s="11" t="str">
        <f t="shared" si="0"/>
        <v/>
      </c>
      <c r="C68" s="17" t="str">
        <f t="shared" si="1"/>
        <v/>
      </c>
      <c r="D68" s="17" t="str">
        <f t="shared" si="2"/>
        <v/>
      </c>
      <c r="E68" s="17" t="str">
        <f t="shared" si="3"/>
        <v/>
      </c>
      <c r="F68" s="17" t="str">
        <f t="shared" si="4"/>
        <v/>
      </c>
      <c r="G68" s="18" t="str">
        <f t="shared" si="5"/>
        <v/>
      </c>
    </row>
    <row r="69" spans="2:7" ht="13.2">
      <c r="B69" s="11" t="str">
        <f t="shared" si="0"/>
        <v/>
      </c>
      <c r="C69" s="17" t="str">
        <f t="shared" si="1"/>
        <v/>
      </c>
      <c r="D69" s="17" t="str">
        <f t="shared" si="2"/>
        <v/>
      </c>
      <c r="E69" s="17" t="str">
        <f t="shared" si="3"/>
        <v/>
      </c>
      <c r="F69" s="17" t="str">
        <f t="shared" si="4"/>
        <v/>
      </c>
      <c r="G69" s="18" t="str">
        <f t="shared" si="5"/>
        <v/>
      </c>
    </row>
    <row r="70" spans="2:7" ht="13.2">
      <c r="B70" s="11" t="str">
        <f t="shared" si="0"/>
        <v/>
      </c>
      <c r="C70" s="17" t="str">
        <f t="shared" si="1"/>
        <v/>
      </c>
      <c r="D70" s="17" t="str">
        <f t="shared" si="2"/>
        <v/>
      </c>
      <c r="E70" s="17" t="str">
        <f t="shared" si="3"/>
        <v/>
      </c>
      <c r="F70" s="17" t="str">
        <f t="shared" si="4"/>
        <v/>
      </c>
      <c r="G70" s="18" t="str">
        <f t="shared" si="5"/>
        <v/>
      </c>
    </row>
    <row r="71" spans="2:7" ht="13.2">
      <c r="B71" s="11" t="str">
        <f t="shared" si="0"/>
        <v/>
      </c>
      <c r="C71" s="17" t="str">
        <f t="shared" si="1"/>
        <v/>
      </c>
      <c r="D71" s="17" t="str">
        <f t="shared" si="2"/>
        <v/>
      </c>
      <c r="E71" s="17" t="str">
        <f t="shared" si="3"/>
        <v/>
      </c>
      <c r="F71" s="17" t="str">
        <f t="shared" si="4"/>
        <v/>
      </c>
      <c r="G71" s="18" t="str">
        <f t="shared" si="5"/>
        <v/>
      </c>
    </row>
    <row r="72" spans="2:7" ht="13.2">
      <c r="B72" s="11" t="str">
        <f t="shared" si="0"/>
        <v/>
      </c>
      <c r="C72" s="17" t="str">
        <f t="shared" si="1"/>
        <v/>
      </c>
      <c r="D72" s="17" t="str">
        <f t="shared" si="2"/>
        <v/>
      </c>
      <c r="E72" s="17" t="str">
        <f t="shared" si="3"/>
        <v/>
      </c>
      <c r="F72" s="17" t="str">
        <f t="shared" si="4"/>
        <v/>
      </c>
      <c r="G72" s="18" t="str">
        <f t="shared" si="5"/>
        <v/>
      </c>
    </row>
    <row r="73" spans="2:7" ht="13.2">
      <c r="B73" s="11" t="str">
        <f t="shared" si="0"/>
        <v/>
      </c>
      <c r="C73" s="17" t="str">
        <f t="shared" si="1"/>
        <v/>
      </c>
      <c r="D73" s="17" t="str">
        <f t="shared" si="2"/>
        <v/>
      </c>
      <c r="E73" s="17" t="str">
        <f t="shared" si="3"/>
        <v/>
      </c>
      <c r="F73" s="17" t="str">
        <f t="shared" si="4"/>
        <v/>
      </c>
      <c r="G73" s="18" t="str">
        <f t="shared" si="5"/>
        <v/>
      </c>
    </row>
    <row r="74" spans="2:7" ht="13.2">
      <c r="B74" s="11" t="str">
        <f t="shared" si="0"/>
        <v/>
      </c>
      <c r="C74" s="17" t="str">
        <f t="shared" si="1"/>
        <v/>
      </c>
      <c r="D74" s="17" t="str">
        <f t="shared" si="2"/>
        <v/>
      </c>
      <c r="E74" s="17" t="str">
        <f t="shared" si="3"/>
        <v/>
      </c>
      <c r="F74" s="17" t="str">
        <f t="shared" si="4"/>
        <v/>
      </c>
      <c r="G74" s="18" t="str">
        <f t="shared" si="5"/>
        <v/>
      </c>
    </row>
    <row r="75" spans="2:7" ht="13.2">
      <c r="B75" s="11" t="str">
        <f t="shared" si="0"/>
        <v/>
      </c>
      <c r="C75" s="17" t="str">
        <f t="shared" si="1"/>
        <v/>
      </c>
      <c r="D75" s="17" t="str">
        <f t="shared" si="2"/>
        <v/>
      </c>
      <c r="E75" s="17" t="str">
        <f t="shared" si="3"/>
        <v/>
      </c>
      <c r="F75" s="17" t="str">
        <f t="shared" si="4"/>
        <v/>
      </c>
      <c r="G75" s="18" t="str">
        <f t="shared" si="5"/>
        <v/>
      </c>
    </row>
    <row r="76" spans="2:7" ht="13.2">
      <c r="B76" s="11" t="str">
        <f t="shared" si="0"/>
        <v/>
      </c>
      <c r="C76" s="17" t="str">
        <f t="shared" si="1"/>
        <v/>
      </c>
      <c r="D76" s="17" t="str">
        <f t="shared" si="2"/>
        <v/>
      </c>
      <c r="E76" s="17" t="str">
        <f t="shared" si="3"/>
        <v/>
      </c>
      <c r="F76" s="17" t="str">
        <f t="shared" si="4"/>
        <v/>
      </c>
      <c r="G76" s="18" t="str">
        <f t="shared" si="5"/>
        <v/>
      </c>
    </row>
    <row r="77" spans="2:7" ht="13.2">
      <c r="B77" s="11" t="str">
        <f t="shared" si="0"/>
        <v/>
      </c>
      <c r="C77" s="17" t="str">
        <f t="shared" si="1"/>
        <v/>
      </c>
      <c r="D77" s="17" t="str">
        <f t="shared" si="2"/>
        <v/>
      </c>
      <c r="E77" s="17" t="str">
        <f t="shared" si="3"/>
        <v/>
      </c>
      <c r="F77" s="17" t="str">
        <f t="shared" si="4"/>
        <v/>
      </c>
      <c r="G77" s="18" t="str">
        <f t="shared" si="5"/>
        <v/>
      </c>
    </row>
    <row r="78" spans="2:7" ht="13.2">
      <c r="B78" s="11" t="str">
        <f t="shared" si="0"/>
        <v/>
      </c>
      <c r="C78" s="17" t="str">
        <f t="shared" si="1"/>
        <v/>
      </c>
      <c r="D78" s="17" t="str">
        <f t="shared" si="2"/>
        <v/>
      </c>
      <c r="E78" s="17" t="str">
        <f t="shared" si="3"/>
        <v/>
      </c>
      <c r="F78" s="17" t="str">
        <f t="shared" si="4"/>
        <v/>
      </c>
      <c r="G78" s="18" t="str">
        <f t="shared" si="5"/>
        <v/>
      </c>
    </row>
    <row r="79" spans="2:7" ht="13.2">
      <c r="B79" s="11" t="str">
        <f t="shared" si="0"/>
        <v/>
      </c>
      <c r="C79" s="17" t="str">
        <f t="shared" si="1"/>
        <v/>
      </c>
      <c r="D79" s="17" t="str">
        <f t="shared" si="2"/>
        <v/>
      </c>
      <c r="E79" s="17" t="str">
        <f t="shared" si="3"/>
        <v/>
      </c>
      <c r="F79" s="17" t="str">
        <f t="shared" si="4"/>
        <v/>
      </c>
      <c r="G79" s="18" t="str">
        <f t="shared" si="5"/>
        <v/>
      </c>
    </row>
    <row r="80" spans="2:7" ht="13.2">
      <c r="B80" s="11" t="str">
        <f t="shared" ref="B80:B143" si="6">IF(((ROW()-nSkip)&lt;=$G$9),(ROW()-nSkip), "")</f>
        <v/>
      </c>
      <c r="C80" s="17" t="str">
        <f t="shared" si="1"/>
        <v/>
      </c>
      <c r="D80" s="17" t="str">
        <f t="shared" si="2"/>
        <v/>
      </c>
      <c r="E80" s="17" t="str">
        <f t="shared" si="3"/>
        <v/>
      </c>
      <c r="F80" s="17" t="str">
        <f t="shared" si="4"/>
        <v/>
      </c>
      <c r="G80" s="18" t="str">
        <f t="shared" si="5"/>
        <v/>
      </c>
    </row>
    <row r="81" spans="2:7" ht="13.2">
      <c r="B81" s="11" t="str">
        <f t="shared" si="6"/>
        <v/>
      </c>
      <c r="C81" s="17" t="str">
        <f t="shared" ref="C81:C144" si="7">IF((B81&lt;=$G$9),-PMT(($G$5/$G$8),$G$9,$G$4),"")</f>
        <v/>
      </c>
      <c r="D81" s="17" t="str">
        <f t="shared" ref="D81:D144" si="8">IF(((ROW()-nSkip)&lt;=$G$9),-PPMT(($G$5/$G$8),B81,$G$9,$G$4),"")</f>
        <v/>
      </c>
      <c r="E81" s="17" t="str">
        <f t="shared" ref="E81:E144" si="9">IF(((ROW()-nSkip)&lt;=$G$9),-IPMT(($G$5/$G$8),B81,$G$9,$G$4),"")</f>
        <v/>
      </c>
      <c r="F81" s="17" t="str">
        <f t="shared" ref="F81:F144" si="10">IF(((ROW()-nSkip)&lt;=$G$9),(E81+F80),"")</f>
        <v/>
      </c>
      <c r="G81" s="18" t="str">
        <f t="shared" ref="G81:G144" si="11">IF(((ROW()-nSkip)&lt;=$G$9),(G80-D81),"")</f>
        <v/>
      </c>
    </row>
    <row r="82" spans="2:7" ht="13.2">
      <c r="B82" s="11" t="str">
        <f t="shared" si="6"/>
        <v/>
      </c>
      <c r="C82" s="17" t="str">
        <f t="shared" si="7"/>
        <v/>
      </c>
      <c r="D82" s="17" t="str">
        <f t="shared" si="8"/>
        <v/>
      </c>
      <c r="E82" s="17" t="str">
        <f t="shared" si="9"/>
        <v/>
      </c>
      <c r="F82" s="17" t="str">
        <f t="shared" si="10"/>
        <v/>
      </c>
      <c r="G82" s="18" t="str">
        <f t="shared" si="11"/>
        <v/>
      </c>
    </row>
    <row r="83" spans="2:7" ht="13.2">
      <c r="B83" s="11" t="str">
        <f t="shared" si="6"/>
        <v/>
      </c>
      <c r="C83" s="17" t="str">
        <f t="shared" si="7"/>
        <v/>
      </c>
      <c r="D83" s="17" t="str">
        <f t="shared" si="8"/>
        <v/>
      </c>
      <c r="E83" s="17" t="str">
        <f t="shared" si="9"/>
        <v/>
      </c>
      <c r="F83" s="17" t="str">
        <f t="shared" si="10"/>
        <v/>
      </c>
      <c r="G83" s="18" t="str">
        <f t="shared" si="11"/>
        <v/>
      </c>
    </row>
    <row r="84" spans="2:7" ht="13.2">
      <c r="B84" s="11" t="str">
        <f t="shared" si="6"/>
        <v/>
      </c>
      <c r="C84" s="17" t="str">
        <f t="shared" si="7"/>
        <v/>
      </c>
      <c r="D84" s="17" t="str">
        <f t="shared" si="8"/>
        <v/>
      </c>
      <c r="E84" s="17" t="str">
        <f t="shared" si="9"/>
        <v/>
      </c>
      <c r="F84" s="17" t="str">
        <f t="shared" si="10"/>
        <v/>
      </c>
      <c r="G84" s="18" t="str">
        <f t="shared" si="11"/>
        <v/>
      </c>
    </row>
    <row r="85" spans="2:7" ht="13.2">
      <c r="B85" s="11" t="str">
        <f t="shared" si="6"/>
        <v/>
      </c>
      <c r="C85" s="17" t="str">
        <f t="shared" si="7"/>
        <v/>
      </c>
      <c r="D85" s="17" t="str">
        <f t="shared" si="8"/>
        <v/>
      </c>
      <c r="E85" s="17" t="str">
        <f t="shared" si="9"/>
        <v/>
      </c>
      <c r="F85" s="17" t="str">
        <f t="shared" si="10"/>
        <v/>
      </c>
      <c r="G85" s="18" t="str">
        <f t="shared" si="11"/>
        <v/>
      </c>
    </row>
    <row r="86" spans="2:7" ht="13.2">
      <c r="B86" s="11" t="str">
        <f t="shared" si="6"/>
        <v/>
      </c>
      <c r="C86" s="17" t="str">
        <f t="shared" si="7"/>
        <v/>
      </c>
      <c r="D86" s="17" t="str">
        <f t="shared" si="8"/>
        <v/>
      </c>
      <c r="E86" s="17" t="str">
        <f t="shared" si="9"/>
        <v/>
      </c>
      <c r="F86" s="17" t="str">
        <f t="shared" si="10"/>
        <v/>
      </c>
      <c r="G86" s="18" t="str">
        <f t="shared" si="11"/>
        <v/>
      </c>
    </row>
    <row r="87" spans="2:7" ht="13.2">
      <c r="B87" s="11" t="str">
        <f t="shared" si="6"/>
        <v/>
      </c>
      <c r="C87" s="17" t="str">
        <f t="shared" si="7"/>
        <v/>
      </c>
      <c r="D87" s="17" t="str">
        <f t="shared" si="8"/>
        <v/>
      </c>
      <c r="E87" s="17" t="str">
        <f t="shared" si="9"/>
        <v/>
      </c>
      <c r="F87" s="17" t="str">
        <f t="shared" si="10"/>
        <v/>
      </c>
      <c r="G87" s="18" t="str">
        <f t="shared" si="11"/>
        <v/>
      </c>
    </row>
    <row r="88" spans="2:7" ht="13.2">
      <c r="B88" s="11" t="str">
        <f t="shared" si="6"/>
        <v/>
      </c>
      <c r="C88" s="17" t="str">
        <f t="shared" si="7"/>
        <v/>
      </c>
      <c r="D88" s="17" t="str">
        <f t="shared" si="8"/>
        <v/>
      </c>
      <c r="E88" s="17" t="str">
        <f t="shared" si="9"/>
        <v/>
      </c>
      <c r="F88" s="17" t="str">
        <f t="shared" si="10"/>
        <v/>
      </c>
      <c r="G88" s="18" t="str">
        <f t="shared" si="11"/>
        <v/>
      </c>
    </row>
    <row r="89" spans="2:7" ht="13.2">
      <c r="B89" s="11" t="str">
        <f t="shared" si="6"/>
        <v/>
      </c>
      <c r="C89" s="17" t="str">
        <f t="shared" si="7"/>
        <v/>
      </c>
      <c r="D89" s="17" t="str">
        <f t="shared" si="8"/>
        <v/>
      </c>
      <c r="E89" s="17" t="str">
        <f t="shared" si="9"/>
        <v/>
      </c>
      <c r="F89" s="17" t="str">
        <f t="shared" si="10"/>
        <v/>
      </c>
      <c r="G89" s="18" t="str">
        <f t="shared" si="11"/>
        <v/>
      </c>
    </row>
    <row r="90" spans="2:7" ht="13.2">
      <c r="B90" s="11" t="str">
        <f t="shared" si="6"/>
        <v/>
      </c>
      <c r="C90" s="17" t="str">
        <f t="shared" si="7"/>
        <v/>
      </c>
      <c r="D90" s="17" t="str">
        <f t="shared" si="8"/>
        <v/>
      </c>
      <c r="E90" s="17" t="str">
        <f t="shared" si="9"/>
        <v/>
      </c>
      <c r="F90" s="17" t="str">
        <f t="shared" si="10"/>
        <v/>
      </c>
      <c r="G90" s="18" t="str">
        <f t="shared" si="11"/>
        <v/>
      </c>
    </row>
    <row r="91" spans="2:7" ht="13.2">
      <c r="B91" s="11" t="str">
        <f t="shared" si="6"/>
        <v/>
      </c>
      <c r="C91" s="17" t="str">
        <f t="shared" si="7"/>
        <v/>
      </c>
      <c r="D91" s="17" t="str">
        <f t="shared" si="8"/>
        <v/>
      </c>
      <c r="E91" s="17" t="str">
        <f t="shared" si="9"/>
        <v/>
      </c>
      <c r="F91" s="17" t="str">
        <f t="shared" si="10"/>
        <v/>
      </c>
      <c r="G91" s="18" t="str">
        <f t="shared" si="11"/>
        <v/>
      </c>
    </row>
    <row r="92" spans="2:7" ht="13.2">
      <c r="B92" s="11" t="str">
        <f t="shared" si="6"/>
        <v/>
      </c>
      <c r="C92" s="17" t="str">
        <f t="shared" si="7"/>
        <v/>
      </c>
      <c r="D92" s="17" t="str">
        <f t="shared" si="8"/>
        <v/>
      </c>
      <c r="E92" s="17" t="str">
        <f t="shared" si="9"/>
        <v/>
      </c>
      <c r="F92" s="17" t="str">
        <f t="shared" si="10"/>
        <v/>
      </c>
      <c r="G92" s="18" t="str">
        <f t="shared" si="11"/>
        <v/>
      </c>
    </row>
    <row r="93" spans="2:7" ht="13.2">
      <c r="B93" s="11" t="str">
        <f t="shared" si="6"/>
        <v/>
      </c>
      <c r="C93" s="17" t="str">
        <f t="shared" si="7"/>
        <v/>
      </c>
      <c r="D93" s="17" t="str">
        <f t="shared" si="8"/>
        <v/>
      </c>
      <c r="E93" s="17" t="str">
        <f t="shared" si="9"/>
        <v/>
      </c>
      <c r="F93" s="17" t="str">
        <f t="shared" si="10"/>
        <v/>
      </c>
      <c r="G93" s="18" t="str">
        <f t="shared" si="11"/>
        <v/>
      </c>
    </row>
    <row r="94" spans="2:7" ht="13.2">
      <c r="B94" s="11" t="str">
        <f t="shared" si="6"/>
        <v/>
      </c>
      <c r="C94" s="17" t="str">
        <f t="shared" si="7"/>
        <v/>
      </c>
      <c r="D94" s="17" t="str">
        <f t="shared" si="8"/>
        <v/>
      </c>
      <c r="E94" s="17" t="str">
        <f t="shared" si="9"/>
        <v/>
      </c>
      <c r="F94" s="17" t="str">
        <f t="shared" si="10"/>
        <v/>
      </c>
      <c r="G94" s="18" t="str">
        <f t="shared" si="11"/>
        <v/>
      </c>
    </row>
    <row r="95" spans="2:7" ht="13.2">
      <c r="B95" s="11" t="str">
        <f t="shared" si="6"/>
        <v/>
      </c>
      <c r="C95" s="17" t="str">
        <f t="shared" si="7"/>
        <v/>
      </c>
      <c r="D95" s="17" t="str">
        <f t="shared" si="8"/>
        <v/>
      </c>
      <c r="E95" s="17" t="str">
        <f t="shared" si="9"/>
        <v/>
      </c>
      <c r="F95" s="17" t="str">
        <f t="shared" si="10"/>
        <v/>
      </c>
      <c r="G95" s="18" t="str">
        <f t="shared" si="11"/>
        <v/>
      </c>
    </row>
    <row r="96" spans="2:7" ht="13.2">
      <c r="B96" s="11" t="str">
        <f t="shared" si="6"/>
        <v/>
      </c>
      <c r="C96" s="17" t="str">
        <f t="shared" si="7"/>
        <v/>
      </c>
      <c r="D96" s="17" t="str">
        <f t="shared" si="8"/>
        <v/>
      </c>
      <c r="E96" s="17" t="str">
        <f t="shared" si="9"/>
        <v/>
      </c>
      <c r="F96" s="17" t="str">
        <f t="shared" si="10"/>
        <v/>
      </c>
      <c r="G96" s="18" t="str">
        <f t="shared" si="11"/>
        <v/>
      </c>
    </row>
    <row r="97" spans="2:7" ht="13.2">
      <c r="B97" s="11" t="str">
        <f t="shared" si="6"/>
        <v/>
      </c>
      <c r="C97" s="17" t="str">
        <f t="shared" si="7"/>
        <v/>
      </c>
      <c r="D97" s="17" t="str">
        <f t="shared" si="8"/>
        <v/>
      </c>
      <c r="E97" s="17" t="str">
        <f t="shared" si="9"/>
        <v/>
      </c>
      <c r="F97" s="17" t="str">
        <f t="shared" si="10"/>
        <v/>
      </c>
      <c r="G97" s="18" t="str">
        <f t="shared" si="11"/>
        <v/>
      </c>
    </row>
    <row r="98" spans="2:7" ht="13.2">
      <c r="B98" s="11" t="str">
        <f t="shared" si="6"/>
        <v/>
      </c>
      <c r="C98" s="17" t="str">
        <f t="shared" si="7"/>
        <v/>
      </c>
      <c r="D98" s="17" t="str">
        <f t="shared" si="8"/>
        <v/>
      </c>
      <c r="E98" s="17" t="str">
        <f t="shared" si="9"/>
        <v/>
      </c>
      <c r="F98" s="17" t="str">
        <f t="shared" si="10"/>
        <v/>
      </c>
      <c r="G98" s="18" t="str">
        <f t="shared" si="11"/>
        <v/>
      </c>
    </row>
    <row r="99" spans="2:7" ht="13.2">
      <c r="B99" s="11" t="str">
        <f t="shared" si="6"/>
        <v/>
      </c>
      <c r="C99" s="17" t="str">
        <f t="shared" si="7"/>
        <v/>
      </c>
      <c r="D99" s="17" t="str">
        <f t="shared" si="8"/>
        <v/>
      </c>
      <c r="E99" s="17" t="str">
        <f t="shared" si="9"/>
        <v/>
      </c>
      <c r="F99" s="17" t="str">
        <f t="shared" si="10"/>
        <v/>
      </c>
      <c r="G99" s="18" t="str">
        <f t="shared" si="11"/>
        <v/>
      </c>
    </row>
    <row r="100" spans="2:7" ht="13.2">
      <c r="B100" s="11" t="str">
        <f t="shared" si="6"/>
        <v/>
      </c>
      <c r="C100" s="17" t="str">
        <f t="shared" si="7"/>
        <v/>
      </c>
      <c r="D100" s="17" t="str">
        <f t="shared" si="8"/>
        <v/>
      </c>
      <c r="E100" s="17" t="str">
        <f t="shared" si="9"/>
        <v/>
      </c>
      <c r="F100" s="17" t="str">
        <f t="shared" si="10"/>
        <v/>
      </c>
      <c r="G100" s="18" t="str">
        <f t="shared" si="11"/>
        <v/>
      </c>
    </row>
    <row r="101" spans="2:7" ht="13.2">
      <c r="B101" s="11" t="str">
        <f t="shared" si="6"/>
        <v/>
      </c>
      <c r="C101" s="17" t="str">
        <f t="shared" si="7"/>
        <v/>
      </c>
      <c r="D101" s="17" t="str">
        <f t="shared" si="8"/>
        <v/>
      </c>
      <c r="E101" s="17" t="str">
        <f t="shared" si="9"/>
        <v/>
      </c>
      <c r="F101" s="17" t="str">
        <f t="shared" si="10"/>
        <v/>
      </c>
      <c r="G101" s="18" t="str">
        <f t="shared" si="11"/>
        <v/>
      </c>
    </row>
    <row r="102" spans="2:7" ht="13.2">
      <c r="B102" s="11" t="str">
        <f t="shared" si="6"/>
        <v/>
      </c>
      <c r="C102" s="17" t="str">
        <f t="shared" si="7"/>
        <v/>
      </c>
      <c r="D102" s="17" t="str">
        <f t="shared" si="8"/>
        <v/>
      </c>
      <c r="E102" s="17" t="str">
        <f t="shared" si="9"/>
        <v/>
      </c>
      <c r="F102" s="17" t="str">
        <f t="shared" si="10"/>
        <v/>
      </c>
      <c r="G102" s="18" t="str">
        <f t="shared" si="11"/>
        <v/>
      </c>
    </row>
    <row r="103" spans="2:7" ht="13.2">
      <c r="B103" s="11" t="str">
        <f t="shared" si="6"/>
        <v/>
      </c>
      <c r="C103" s="17" t="str">
        <f t="shared" si="7"/>
        <v/>
      </c>
      <c r="D103" s="17" t="str">
        <f t="shared" si="8"/>
        <v/>
      </c>
      <c r="E103" s="17" t="str">
        <f t="shared" si="9"/>
        <v/>
      </c>
      <c r="F103" s="17" t="str">
        <f t="shared" si="10"/>
        <v/>
      </c>
      <c r="G103" s="18" t="str">
        <f t="shared" si="11"/>
        <v/>
      </c>
    </row>
    <row r="104" spans="2:7" ht="13.2">
      <c r="B104" s="11" t="str">
        <f t="shared" si="6"/>
        <v/>
      </c>
      <c r="C104" s="17" t="str">
        <f t="shared" si="7"/>
        <v/>
      </c>
      <c r="D104" s="17" t="str">
        <f t="shared" si="8"/>
        <v/>
      </c>
      <c r="E104" s="17" t="str">
        <f t="shared" si="9"/>
        <v/>
      </c>
      <c r="F104" s="17" t="str">
        <f t="shared" si="10"/>
        <v/>
      </c>
      <c r="G104" s="18" t="str">
        <f t="shared" si="11"/>
        <v/>
      </c>
    </row>
    <row r="105" spans="2:7" ht="13.2">
      <c r="B105" s="11" t="str">
        <f t="shared" si="6"/>
        <v/>
      </c>
      <c r="C105" s="17" t="str">
        <f t="shared" si="7"/>
        <v/>
      </c>
      <c r="D105" s="17" t="str">
        <f t="shared" si="8"/>
        <v/>
      </c>
      <c r="E105" s="17" t="str">
        <f t="shared" si="9"/>
        <v/>
      </c>
      <c r="F105" s="17" t="str">
        <f t="shared" si="10"/>
        <v/>
      </c>
      <c r="G105" s="18" t="str">
        <f t="shared" si="11"/>
        <v/>
      </c>
    </row>
    <row r="106" spans="2:7" ht="13.2">
      <c r="B106" s="11" t="str">
        <f t="shared" si="6"/>
        <v/>
      </c>
      <c r="C106" s="17" t="str">
        <f t="shared" si="7"/>
        <v/>
      </c>
      <c r="D106" s="17" t="str">
        <f t="shared" si="8"/>
        <v/>
      </c>
      <c r="E106" s="17" t="str">
        <f t="shared" si="9"/>
        <v/>
      </c>
      <c r="F106" s="17" t="str">
        <f t="shared" si="10"/>
        <v/>
      </c>
      <c r="G106" s="18" t="str">
        <f t="shared" si="11"/>
        <v/>
      </c>
    </row>
    <row r="107" spans="2:7" ht="13.2">
      <c r="B107" s="11" t="str">
        <f t="shared" si="6"/>
        <v/>
      </c>
      <c r="C107" s="17" t="str">
        <f t="shared" si="7"/>
        <v/>
      </c>
      <c r="D107" s="17" t="str">
        <f t="shared" si="8"/>
        <v/>
      </c>
      <c r="E107" s="17" t="str">
        <f t="shared" si="9"/>
        <v/>
      </c>
      <c r="F107" s="17" t="str">
        <f t="shared" si="10"/>
        <v/>
      </c>
      <c r="G107" s="18" t="str">
        <f t="shared" si="11"/>
        <v/>
      </c>
    </row>
    <row r="108" spans="2:7" ht="13.2">
      <c r="B108" s="11" t="str">
        <f t="shared" si="6"/>
        <v/>
      </c>
      <c r="C108" s="17" t="str">
        <f t="shared" si="7"/>
        <v/>
      </c>
      <c r="D108" s="17" t="str">
        <f t="shared" si="8"/>
        <v/>
      </c>
      <c r="E108" s="17" t="str">
        <f t="shared" si="9"/>
        <v/>
      </c>
      <c r="F108" s="17" t="str">
        <f t="shared" si="10"/>
        <v/>
      </c>
      <c r="G108" s="18" t="str">
        <f t="shared" si="11"/>
        <v/>
      </c>
    </row>
    <row r="109" spans="2:7" ht="13.2">
      <c r="B109" s="11" t="str">
        <f t="shared" si="6"/>
        <v/>
      </c>
      <c r="C109" s="17" t="str">
        <f t="shared" si="7"/>
        <v/>
      </c>
      <c r="D109" s="17" t="str">
        <f t="shared" si="8"/>
        <v/>
      </c>
      <c r="E109" s="17" t="str">
        <f t="shared" si="9"/>
        <v/>
      </c>
      <c r="F109" s="17" t="str">
        <f t="shared" si="10"/>
        <v/>
      </c>
      <c r="G109" s="18" t="str">
        <f t="shared" si="11"/>
        <v/>
      </c>
    </row>
    <row r="110" spans="2:7" ht="13.2">
      <c r="B110" s="11" t="str">
        <f t="shared" si="6"/>
        <v/>
      </c>
      <c r="C110" s="17" t="str">
        <f t="shared" si="7"/>
        <v/>
      </c>
      <c r="D110" s="17" t="str">
        <f t="shared" si="8"/>
        <v/>
      </c>
      <c r="E110" s="17" t="str">
        <f t="shared" si="9"/>
        <v/>
      </c>
      <c r="F110" s="17" t="str">
        <f t="shared" si="10"/>
        <v/>
      </c>
      <c r="G110" s="18" t="str">
        <f t="shared" si="11"/>
        <v/>
      </c>
    </row>
    <row r="111" spans="2:7" ht="13.2">
      <c r="B111" s="11" t="str">
        <f t="shared" si="6"/>
        <v/>
      </c>
      <c r="C111" s="17" t="str">
        <f t="shared" si="7"/>
        <v/>
      </c>
      <c r="D111" s="17" t="str">
        <f t="shared" si="8"/>
        <v/>
      </c>
      <c r="E111" s="17" t="str">
        <f t="shared" si="9"/>
        <v/>
      </c>
      <c r="F111" s="17" t="str">
        <f t="shared" si="10"/>
        <v/>
      </c>
      <c r="G111" s="18" t="str">
        <f t="shared" si="11"/>
        <v/>
      </c>
    </row>
    <row r="112" spans="2:7" ht="13.2">
      <c r="B112" s="11" t="str">
        <f t="shared" si="6"/>
        <v/>
      </c>
      <c r="C112" s="17" t="str">
        <f t="shared" si="7"/>
        <v/>
      </c>
      <c r="D112" s="17" t="str">
        <f t="shared" si="8"/>
        <v/>
      </c>
      <c r="E112" s="17" t="str">
        <f t="shared" si="9"/>
        <v/>
      </c>
      <c r="F112" s="17" t="str">
        <f t="shared" si="10"/>
        <v/>
      </c>
      <c r="G112" s="18" t="str">
        <f t="shared" si="11"/>
        <v/>
      </c>
    </row>
    <row r="113" spans="2:7" ht="13.2">
      <c r="B113" s="11" t="str">
        <f t="shared" si="6"/>
        <v/>
      </c>
      <c r="C113" s="17" t="str">
        <f t="shared" si="7"/>
        <v/>
      </c>
      <c r="D113" s="17" t="str">
        <f t="shared" si="8"/>
        <v/>
      </c>
      <c r="E113" s="17" t="str">
        <f t="shared" si="9"/>
        <v/>
      </c>
      <c r="F113" s="17" t="str">
        <f t="shared" si="10"/>
        <v/>
      </c>
      <c r="G113" s="18" t="str">
        <f t="shared" si="11"/>
        <v/>
      </c>
    </row>
    <row r="114" spans="2:7" ht="13.2">
      <c r="B114" s="11" t="str">
        <f t="shared" si="6"/>
        <v/>
      </c>
      <c r="C114" s="17" t="str">
        <f t="shared" si="7"/>
        <v/>
      </c>
      <c r="D114" s="17" t="str">
        <f t="shared" si="8"/>
        <v/>
      </c>
      <c r="E114" s="17" t="str">
        <f t="shared" si="9"/>
        <v/>
      </c>
      <c r="F114" s="17" t="str">
        <f t="shared" si="10"/>
        <v/>
      </c>
      <c r="G114" s="18" t="str">
        <f t="shared" si="11"/>
        <v/>
      </c>
    </row>
    <row r="115" spans="2:7" ht="13.2">
      <c r="B115" s="11" t="str">
        <f t="shared" si="6"/>
        <v/>
      </c>
      <c r="C115" s="17" t="str">
        <f t="shared" si="7"/>
        <v/>
      </c>
      <c r="D115" s="17" t="str">
        <f t="shared" si="8"/>
        <v/>
      </c>
      <c r="E115" s="17" t="str">
        <f t="shared" si="9"/>
        <v/>
      </c>
      <c r="F115" s="17" t="str">
        <f t="shared" si="10"/>
        <v/>
      </c>
      <c r="G115" s="18" t="str">
        <f t="shared" si="11"/>
        <v/>
      </c>
    </row>
    <row r="116" spans="2:7" ht="13.2">
      <c r="B116" s="11" t="str">
        <f t="shared" si="6"/>
        <v/>
      </c>
      <c r="C116" s="17" t="str">
        <f t="shared" si="7"/>
        <v/>
      </c>
      <c r="D116" s="17" t="str">
        <f t="shared" si="8"/>
        <v/>
      </c>
      <c r="E116" s="17" t="str">
        <f t="shared" si="9"/>
        <v/>
      </c>
      <c r="F116" s="17" t="str">
        <f t="shared" si="10"/>
        <v/>
      </c>
      <c r="G116" s="18" t="str">
        <f t="shared" si="11"/>
        <v/>
      </c>
    </row>
    <row r="117" spans="2:7" ht="13.2">
      <c r="B117" s="11" t="str">
        <f t="shared" si="6"/>
        <v/>
      </c>
      <c r="C117" s="17" t="str">
        <f t="shared" si="7"/>
        <v/>
      </c>
      <c r="D117" s="17" t="str">
        <f t="shared" si="8"/>
        <v/>
      </c>
      <c r="E117" s="17" t="str">
        <f t="shared" si="9"/>
        <v/>
      </c>
      <c r="F117" s="17" t="str">
        <f t="shared" si="10"/>
        <v/>
      </c>
      <c r="G117" s="18" t="str">
        <f t="shared" si="11"/>
        <v/>
      </c>
    </row>
    <row r="118" spans="2:7" ht="13.2">
      <c r="B118" s="11" t="str">
        <f t="shared" si="6"/>
        <v/>
      </c>
      <c r="C118" s="17" t="str">
        <f t="shared" si="7"/>
        <v/>
      </c>
      <c r="D118" s="17" t="str">
        <f t="shared" si="8"/>
        <v/>
      </c>
      <c r="E118" s="17" t="str">
        <f t="shared" si="9"/>
        <v/>
      </c>
      <c r="F118" s="17" t="str">
        <f t="shared" si="10"/>
        <v/>
      </c>
      <c r="G118" s="18" t="str">
        <f t="shared" si="11"/>
        <v/>
      </c>
    </row>
    <row r="119" spans="2:7" ht="13.2">
      <c r="B119" s="11" t="str">
        <f t="shared" si="6"/>
        <v/>
      </c>
      <c r="C119" s="17" t="str">
        <f t="shared" si="7"/>
        <v/>
      </c>
      <c r="D119" s="17" t="str">
        <f t="shared" si="8"/>
        <v/>
      </c>
      <c r="E119" s="17" t="str">
        <f t="shared" si="9"/>
        <v/>
      </c>
      <c r="F119" s="17" t="str">
        <f t="shared" si="10"/>
        <v/>
      </c>
      <c r="G119" s="18" t="str">
        <f t="shared" si="11"/>
        <v/>
      </c>
    </row>
    <row r="120" spans="2:7" ht="13.2">
      <c r="B120" s="11" t="str">
        <f t="shared" si="6"/>
        <v/>
      </c>
      <c r="C120" s="17" t="str">
        <f t="shared" si="7"/>
        <v/>
      </c>
      <c r="D120" s="17" t="str">
        <f t="shared" si="8"/>
        <v/>
      </c>
      <c r="E120" s="17" t="str">
        <f t="shared" si="9"/>
        <v/>
      </c>
      <c r="F120" s="17" t="str">
        <f t="shared" si="10"/>
        <v/>
      </c>
      <c r="G120" s="18" t="str">
        <f t="shared" si="11"/>
        <v/>
      </c>
    </row>
    <row r="121" spans="2:7" ht="13.2">
      <c r="B121" s="11" t="str">
        <f t="shared" si="6"/>
        <v/>
      </c>
      <c r="C121" s="17" t="str">
        <f t="shared" si="7"/>
        <v/>
      </c>
      <c r="D121" s="17" t="str">
        <f t="shared" si="8"/>
        <v/>
      </c>
      <c r="E121" s="17" t="str">
        <f t="shared" si="9"/>
        <v/>
      </c>
      <c r="F121" s="17" t="str">
        <f t="shared" si="10"/>
        <v/>
      </c>
      <c r="G121" s="18" t="str">
        <f t="shared" si="11"/>
        <v/>
      </c>
    </row>
    <row r="122" spans="2:7" ht="13.2">
      <c r="B122" s="11" t="str">
        <f t="shared" si="6"/>
        <v/>
      </c>
      <c r="C122" s="17" t="str">
        <f t="shared" si="7"/>
        <v/>
      </c>
      <c r="D122" s="17" t="str">
        <f t="shared" si="8"/>
        <v/>
      </c>
      <c r="E122" s="17" t="str">
        <f t="shared" si="9"/>
        <v/>
      </c>
      <c r="F122" s="17" t="str">
        <f t="shared" si="10"/>
        <v/>
      </c>
      <c r="G122" s="18" t="str">
        <f t="shared" si="11"/>
        <v/>
      </c>
    </row>
    <row r="123" spans="2:7" ht="13.2">
      <c r="B123" s="11" t="str">
        <f t="shared" si="6"/>
        <v/>
      </c>
      <c r="C123" s="17" t="str">
        <f t="shared" si="7"/>
        <v/>
      </c>
      <c r="D123" s="17" t="str">
        <f t="shared" si="8"/>
        <v/>
      </c>
      <c r="E123" s="17" t="str">
        <f t="shared" si="9"/>
        <v/>
      </c>
      <c r="F123" s="17" t="str">
        <f t="shared" si="10"/>
        <v/>
      </c>
      <c r="G123" s="18" t="str">
        <f t="shared" si="11"/>
        <v/>
      </c>
    </row>
    <row r="124" spans="2:7" ht="13.2">
      <c r="B124" s="11" t="str">
        <f t="shared" si="6"/>
        <v/>
      </c>
      <c r="C124" s="17" t="str">
        <f t="shared" si="7"/>
        <v/>
      </c>
      <c r="D124" s="17" t="str">
        <f t="shared" si="8"/>
        <v/>
      </c>
      <c r="E124" s="17" t="str">
        <f t="shared" si="9"/>
        <v/>
      </c>
      <c r="F124" s="17" t="str">
        <f t="shared" si="10"/>
        <v/>
      </c>
      <c r="G124" s="18" t="str">
        <f t="shared" si="11"/>
        <v/>
      </c>
    </row>
    <row r="125" spans="2:7" ht="13.2">
      <c r="B125" s="11" t="str">
        <f t="shared" si="6"/>
        <v/>
      </c>
      <c r="C125" s="17" t="str">
        <f t="shared" si="7"/>
        <v/>
      </c>
      <c r="D125" s="17" t="str">
        <f t="shared" si="8"/>
        <v/>
      </c>
      <c r="E125" s="17" t="str">
        <f t="shared" si="9"/>
        <v/>
      </c>
      <c r="F125" s="17" t="str">
        <f t="shared" si="10"/>
        <v/>
      </c>
      <c r="G125" s="18" t="str">
        <f t="shared" si="11"/>
        <v/>
      </c>
    </row>
    <row r="126" spans="2:7" ht="13.2">
      <c r="B126" s="11" t="str">
        <f t="shared" si="6"/>
        <v/>
      </c>
      <c r="C126" s="17" t="str">
        <f t="shared" si="7"/>
        <v/>
      </c>
      <c r="D126" s="17" t="str">
        <f t="shared" si="8"/>
        <v/>
      </c>
      <c r="E126" s="17" t="str">
        <f t="shared" si="9"/>
        <v/>
      </c>
      <c r="F126" s="17" t="str">
        <f t="shared" si="10"/>
        <v/>
      </c>
      <c r="G126" s="18" t="str">
        <f t="shared" si="11"/>
        <v/>
      </c>
    </row>
    <row r="127" spans="2:7" ht="13.2">
      <c r="B127" s="11" t="str">
        <f t="shared" si="6"/>
        <v/>
      </c>
      <c r="C127" s="17" t="str">
        <f t="shared" si="7"/>
        <v/>
      </c>
      <c r="D127" s="17" t="str">
        <f t="shared" si="8"/>
        <v/>
      </c>
      <c r="E127" s="17" t="str">
        <f t="shared" si="9"/>
        <v/>
      </c>
      <c r="F127" s="17" t="str">
        <f t="shared" si="10"/>
        <v/>
      </c>
      <c r="G127" s="18" t="str">
        <f t="shared" si="11"/>
        <v/>
      </c>
    </row>
    <row r="128" spans="2:7" ht="13.2">
      <c r="B128" s="11" t="str">
        <f t="shared" si="6"/>
        <v/>
      </c>
      <c r="C128" s="17" t="str">
        <f t="shared" si="7"/>
        <v/>
      </c>
      <c r="D128" s="17" t="str">
        <f t="shared" si="8"/>
        <v/>
      </c>
      <c r="E128" s="17" t="str">
        <f t="shared" si="9"/>
        <v/>
      </c>
      <c r="F128" s="17" t="str">
        <f t="shared" si="10"/>
        <v/>
      </c>
      <c r="G128" s="18" t="str">
        <f t="shared" si="11"/>
        <v/>
      </c>
    </row>
    <row r="129" spans="2:7" ht="13.2">
      <c r="B129" s="11" t="str">
        <f t="shared" si="6"/>
        <v/>
      </c>
      <c r="C129" s="17" t="str">
        <f t="shared" si="7"/>
        <v/>
      </c>
      <c r="D129" s="17" t="str">
        <f t="shared" si="8"/>
        <v/>
      </c>
      <c r="E129" s="17" t="str">
        <f t="shared" si="9"/>
        <v/>
      </c>
      <c r="F129" s="17" t="str">
        <f t="shared" si="10"/>
        <v/>
      </c>
      <c r="G129" s="18" t="str">
        <f t="shared" si="11"/>
        <v/>
      </c>
    </row>
    <row r="130" spans="2:7" ht="13.2">
      <c r="B130" s="11" t="str">
        <f t="shared" si="6"/>
        <v/>
      </c>
      <c r="C130" s="17" t="str">
        <f t="shared" si="7"/>
        <v/>
      </c>
      <c r="D130" s="17" t="str">
        <f t="shared" si="8"/>
        <v/>
      </c>
      <c r="E130" s="17" t="str">
        <f t="shared" si="9"/>
        <v/>
      </c>
      <c r="F130" s="17" t="str">
        <f t="shared" si="10"/>
        <v/>
      </c>
      <c r="G130" s="18" t="str">
        <f t="shared" si="11"/>
        <v/>
      </c>
    </row>
    <row r="131" spans="2:7" ht="13.2">
      <c r="B131" s="11" t="str">
        <f t="shared" si="6"/>
        <v/>
      </c>
      <c r="C131" s="17" t="str">
        <f t="shared" si="7"/>
        <v/>
      </c>
      <c r="D131" s="17" t="str">
        <f t="shared" si="8"/>
        <v/>
      </c>
      <c r="E131" s="17" t="str">
        <f t="shared" si="9"/>
        <v/>
      </c>
      <c r="F131" s="17" t="str">
        <f t="shared" si="10"/>
        <v/>
      </c>
      <c r="G131" s="18" t="str">
        <f t="shared" si="11"/>
        <v/>
      </c>
    </row>
    <row r="132" spans="2:7" ht="13.2">
      <c r="B132" s="11" t="str">
        <f t="shared" si="6"/>
        <v/>
      </c>
      <c r="C132" s="17" t="str">
        <f t="shared" si="7"/>
        <v/>
      </c>
      <c r="D132" s="17" t="str">
        <f t="shared" si="8"/>
        <v/>
      </c>
      <c r="E132" s="17" t="str">
        <f t="shared" si="9"/>
        <v/>
      </c>
      <c r="F132" s="17" t="str">
        <f t="shared" si="10"/>
        <v/>
      </c>
      <c r="G132" s="18" t="str">
        <f t="shared" si="11"/>
        <v/>
      </c>
    </row>
    <row r="133" spans="2:7" ht="13.2">
      <c r="B133" s="11" t="str">
        <f t="shared" si="6"/>
        <v/>
      </c>
      <c r="C133" s="17" t="str">
        <f t="shared" si="7"/>
        <v/>
      </c>
      <c r="D133" s="17" t="str">
        <f t="shared" si="8"/>
        <v/>
      </c>
      <c r="E133" s="17" t="str">
        <f t="shared" si="9"/>
        <v/>
      </c>
      <c r="F133" s="17" t="str">
        <f t="shared" si="10"/>
        <v/>
      </c>
      <c r="G133" s="18" t="str">
        <f t="shared" si="11"/>
        <v/>
      </c>
    </row>
    <row r="134" spans="2:7" ht="13.2">
      <c r="B134" s="11" t="str">
        <f t="shared" si="6"/>
        <v/>
      </c>
      <c r="C134" s="17" t="str">
        <f t="shared" si="7"/>
        <v/>
      </c>
      <c r="D134" s="17" t="str">
        <f t="shared" si="8"/>
        <v/>
      </c>
      <c r="E134" s="17" t="str">
        <f t="shared" si="9"/>
        <v/>
      </c>
      <c r="F134" s="17" t="str">
        <f t="shared" si="10"/>
        <v/>
      </c>
      <c r="G134" s="18" t="str">
        <f t="shared" si="11"/>
        <v/>
      </c>
    </row>
    <row r="135" spans="2:7" ht="13.2">
      <c r="B135" s="11" t="str">
        <f t="shared" si="6"/>
        <v/>
      </c>
      <c r="C135" s="17" t="str">
        <f t="shared" si="7"/>
        <v/>
      </c>
      <c r="D135" s="17" t="str">
        <f t="shared" si="8"/>
        <v/>
      </c>
      <c r="E135" s="17" t="str">
        <f t="shared" si="9"/>
        <v/>
      </c>
      <c r="F135" s="17" t="str">
        <f t="shared" si="10"/>
        <v/>
      </c>
      <c r="G135" s="18" t="str">
        <f t="shared" si="11"/>
        <v/>
      </c>
    </row>
    <row r="136" spans="2:7" ht="13.2">
      <c r="B136" s="11" t="str">
        <f t="shared" si="6"/>
        <v/>
      </c>
      <c r="C136" s="17" t="str">
        <f t="shared" si="7"/>
        <v/>
      </c>
      <c r="D136" s="17" t="str">
        <f t="shared" si="8"/>
        <v/>
      </c>
      <c r="E136" s="17" t="str">
        <f t="shared" si="9"/>
        <v/>
      </c>
      <c r="F136" s="17" t="str">
        <f t="shared" si="10"/>
        <v/>
      </c>
      <c r="G136" s="18" t="str">
        <f t="shared" si="11"/>
        <v/>
      </c>
    </row>
    <row r="137" spans="2:7" ht="13.2">
      <c r="B137" s="11" t="str">
        <f t="shared" si="6"/>
        <v/>
      </c>
      <c r="C137" s="17" t="str">
        <f t="shared" si="7"/>
        <v/>
      </c>
      <c r="D137" s="17" t="str">
        <f t="shared" si="8"/>
        <v/>
      </c>
      <c r="E137" s="17" t="str">
        <f t="shared" si="9"/>
        <v/>
      </c>
      <c r="F137" s="17" t="str">
        <f t="shared" si="10"/>
        <v/>
      </c>
      <c r="G137" s="18" t="str">
        <f t="shared" si="11"/>
        <v/>
      </c>
    </row>
    <row r="138" spans="2:7" ht="13.2">
      <c r="B138" s="11" t="str">
        <f t="shared" si="6"/>
        <v/>
      </c>
      <c r="C138" s="17" t="str">
        <f t="shared" si="7"/>
        <v/>
      </c>
      <c r="D138" s="17" t="str">
        <f t="shared" si="8"/>
        <v/>
      </c>
      <c r="E138" s="17" t="str">
        <f t="shared" si="9"/>
        <v/>
      </c>
      <c r="F138" s="17" t="str">
        <f t="shared" si="10"/>
        <v/>
      </c>
      <c r="G138" s="18" t="str">
        <f t="shared" si="11"/>
        <v/>
      </c>
    </row>
    <row r="139" spans="2:7" ht="13.2">
      <c r="B139" s="11" t="str">
        <f t="shared" si="6"/>
        <v/>
      </c>
      <c r="C139" s="17" t="str">
        <f t="shared" si="7"/>
        <v/>
      </c>
      <c r="D139" s="17" t="str">
        <f t="shared" si="8"/>
        <v/>
      </c>
      <c r="E139" s="17" t="str">
        <f t="shared" si="9"/>
        <v/>
      </c>
      <c r="F139" s="17" t="str">
        <f t="shared" si="10"/>
        <v/>
      </c>
      <c r="G139" s="18" t="str">
        <f t="shared" si="11"/>
        <v/>
      </c>
    </row>
    <row r="140" spans="2:7" ht="13.2">
      <c r="B140" s="11" t="str">
        <f t="shared" si="6"/>
        <v/>
      </c>
      <c r="C140" s="17" t="str">
        <f t="shared" si="7"/>
        <v/>
      </c>
      <c r="D140" s="17" t="str">
        <f t="shared" si="8"/>
        <v/>
      </c>
      <c r="E140" s="17" t="str">
        <f t="shared" si="9"/>
        <v/>
      </c>
      <c r="F140" s="17" t="str">
        <f t="shared" si="10"/>
        <v/>
      </c>
      <c r="G140" s="18" t="str">
        <f t="shared" si="11"/>
        <v/>
      </c>
    </row>
    <row r="141" spans="2:7" ht="13.2">
      <c r="B141" s="11" t="str">
        <f t="shared" si="6"/>
        <v/>
      </c>
      <c r="C141" s="17" t="str">
        <f t="shared" si="7"/>
        <v/>
      </c>
      <c r="D141" s="17" t="str">
        <f t="shared" si="8"/>
        <v/>
      </c>
      <c r="E141" s="17" t="str">
        <f t="shared" si="9"/>
        <v/>
      </c>
      <c r="F141" s="17" t="str">
        <f t="shared" si="10"/>
        <v/>
      </c>
      <c r="G141" s="18" t="str">
        <f t="shared" si="11"/>
        <v/>
      </c>
    </row>
    <row r="142" spans="2:7" ht="13.2">
      <c r="B142" s="11" t="str">
        <f t="shared" si="6"/>
        <v/>
      </c>
      <c r="C142" s="17" t="str">
        <f t="shared" si="7"/>
        <v/>
      </c>
      <c r="D142" s="17" t="str">
        <f t="shared" si="8"/>
        <v/>
      </c>
      <c r="E142" s="17" t="str">
        <f t="shared" si="9"/>
        <v/>
      </c>
      <c r="F142" s="17" t="str">
        <f t="shared" si="10"/>
        <v/>
      </c>
      <c r="G142" s="18" t="str">
        <f t="shared" si="11"/>
        <v/>
      </c>
    </row>
    <row r="143" spans="2:7" ht="13.2">
      <c r="B143" s="11" t="str">
        <f t="shared" si="6"/>
        <v/>
      </c>
      <c r="C143" s="17" t="str">
        <f t="shared" si="7"/>
        <v/>
      </c>
      <c r="D143" s="17" t="str">
        <f t="shared" si="8"/>
        <v/>
      </c>
      <c r="E143" s="17" t="str">
        <f t="shared" si="9"/>
        <v/>
      </c>
      <c r="F143" s="17" t="str">
        <f t="shared" si="10"/>
        <v/>
      </c>
      <c r="G143" s="18" t="str">
        <f t="shared" si="11"/>
        <v/>
      </c>
    </row>
    <row r="144" spans="2:7" ht="13.2">
      <c r="B144" s="11" t="str">
        <f t="shared" ref="B144:B207" si="12">IF(((ROW()-nSkip)&lt;=$G$9),(ROW()-nSkip), "")</f>
        <v/>
      </c>
      <c r="C144" s="17" t="str">
        <f t="shared" si="7"/>
        <v/>
      </c>
      <c r="D144" s="17" t="str">
        <f t="shared" si="8"/>
        <v/>
      </c>
      <c r="E144" s="17" t="str">
        <f t="shared" si="9"/>
        <v/>
      </c>
      <c r="F144" s="17" t="str">
        <f t="shared" si="10"/>
        <v/>
      </c>
      <c r="G144" s="18" t="str">
        <f t="shared" si="11"/>
        <v/>
      </c>
    </row>
    <row r="145" spans="2:7" ht="13.2">
      <c r="B145" s="11" t="str">
        <f t="shared" si="12"/>
        <v/>
      </c>
      <c r="C145" s="17" t="str">
        <f t="shared" ref="C145:C208" si="13">IF((B145&lt;=$G$9),-PMT(($G$5/$G$8),$G$9,$G$4),"")</f>
        <v/>
      </c>
      <c r="D145" s="17" t="str">
        <f t="shared" ref="D145:D208" si="14">IF(((ROW()-nSkip)&lt;=$G$9),-PPMT(($G$5/$G$8),B145,$G$9,$G$4),"")</f>
        <v/>
      </c>
      <c r="E145" s="17" t="str">
        <f t="shared" ref="E145:E208" si="15">IF(((ROW()-nSkip)&lt;=$G$9),-IPMT(($G$5/$G$8),B145,$G$9,$G$4),"")</f>
        <v/>
      </c>
      <c r="F145" s="17" t="str">
        <f t="shared" ref="F145:F208" si="16">IF(((ROW()-nSkip)&lt;=$G$9),(E145+F144),"")</f>
        <v/>
      </c>
      <c r="G145" s="18" t="str">
        <f t="shared" ref="G145:G208" si="17">IF(((ROW()-nSkip)&lt;=$G$9),(G144-D145),"")</f>
        <v/>
      </c>
    </row>
    <row r="146" spans="2:7" ht="13.2">
      <c r="B146" s="11" t="str">
        <f t="shared" si="12"/>
        <v/>
      </c>
      <c r="C146" s="17" t="str">
        <f t="shared" si="13"/>
        <v/>
      </c>
      <c r="D146" s="17" t="str">
        <f t="shared" si="14"/>
        <v/>
      </c>
      <c r="E146" s="17" t="str">
        <f t="shared" si="15"/>
        <v/>
      </c>
      <c r="F146" s="17" t="str">
        <f t="shared" si="16"/>
        <v/>
      </c>
      <c r="G146" s="18" t="str">
        <f t="shared" si="17"/>
        <v/>
      </c>
    </row>
    <row r="147" spans="2:7" ht="13.2">
      <c r="B147" s="11" t="str">
        <f t="shared" si="12"/>
        <v/>
      </c>
      <c r="C147" s="17" t="str">
        <f t="shared" si="13"/>
        <v/>
      </c>
      <c r="D147" s="17" t="str">
        <f t="shared" si="14"/>
        <v/>
      </c>
      <c r="E147" s="17" t="str">
        <f t="shared" si="15"/>
        <v/>
      </c>
      <c r="F147" s="17" t="str">
        <f t="shared" si="16"/>
        <v/>
      </c>
      <c r="G147" s="18" t="str">
        <f t="shared" si="17"/>
        <v/>
      </c>
    </row>
    <row r="148" spans="2:7" ht="13.2">
      <c r="B148" s="11" t="str">
        <f t="shared" si="12"/>
        <v/>
      </c>
      <c r="C148" s="17" t="str">
        <f t="shared" si="13"/>
        <v/>
      </c>
      <c r="D148" s="17" t="str">
        <f t="shared" si="14"/>
        <v/>
      </c>
      <c r="E148" s="17" t="str">
        <f t="shared" si="15"/>
        <v/>
      </c>
      <c r="F148" s="17" t="str">
        <f t="shared" si="16"/>
        <v/>
      </c>
      <c r="G148" s="18" t="str">
        <f t="shared" si="17"/>
        <v/>
      </c>
    </row>
    <row r="149" spans="2:7" ht="13.2">
      <c r="B149" s="11" t="str">
        <f t="shared" si="12"/>
        <v/>
      </c>
      <c r="C149" s="17" t="str">
        <f t="shared" si="13"/>
        <v/>
      </c>
      <c r="D149" s="17" t="str">
        <f t="shared" si="14"/>
        <v/>
      </c>
      <c r="E149" s="17" t="str">
        <f t="shared" si="15"/>
        <v/>
      </c>
      <c r="F149" s="17" t="str">
        <f t="shared" si="16"/>
        <v/>
      </c>
      <c r="G149" s="18" t="str">
        <f t="shared" si="17"/>
        <v/>
      </c>
    </row>
    <row r="150" spans="2:7" ht="13.2">
      <c r="B150" s="11" t="str">
        <f t="shared" si="12"/>
        <v/>
      </c>
      <c r="C150" s="17" t="str">
        <f t="shared" si="13"/>
        <v/>
      </c>
      <c r="D150" s="17" t="str">
        <f t="shared" si="14"/>
        <v/>
      </c>
      <c r="E150" s="17" t="str">
        <f t="shared" si="15"/>
        <v/>
      </c>
      <c r="F150" s="17" t="str">
        <f t="shared" si="16"/>
        <v/>
      </c>
      <c r="G150" s="18" t="str">
        <f t="shared" si="17"/>
        <v/>
      </c>
    </row>
    <row r="151" spans="2:7" ht="13.2">
      <c r="B151" s="11" t="str">
        <f t="shared" si="12"/>
        <v/>
      </c>
      <c r="C151" s="17" t="str">
        <f t="shared" si="13"/>
        <v/>
      </c>
      <c r="D151" s="17" t="str">
        <f t="shared" si="14"/>
        <v/>
      </c>
      <c r="E151" s="17" t="str">
        <f t="shared" si="15"/>
        <v/>
      </c>
      <c r="F151" s="17" t="str">
        <f t="shared" si="16"/>
        <v/>
      </c>
      <c r="G151" s="18" t="str">
        <f t="shared" si="17"/>
        <v/>
      </c>
    </row>
    <row r="152" spans="2:7" ht="13.2">
      <c r="B152" s="11" t="str">
        <f t="shared" si="12"/>
        <v/>
      </c>
      <c r="C152" s="17" t="str">
        <f t="shared" si="13"/>
        <v/>
      </c>
      <c r="D152" s="17" t="str">
        <f t="shared" si="14"/>
        <v/>
      </c>
      <c r="E152" s="17" t="str">
        <f t="shared" si="15"/>
        <v/>
      </c>
      <c r="F152" s="17" t="str">
        <f t="shared" si="16"/>
        <v/>
      </c>
      <c r="G152" s="18" t="str">
        <f t="shared" si="17"/>
        <v/>
      </c>
    </row>
    <row r="153" spans="2:7" ht="13.2">
      <c r="B153" s="11" t="str">
        <f t="shared" si="12"/>
        <v/>
      </c>
      <c r="C153" s="17" t="str">
        <f t="shared" si="13"/>
        <v/>
      </c>
      <c r="D153" s="17" t="str">
        <f t="shared" si="14"/>
        <v/>
      </c>
      <c r="E153" s="17" t="str">
        <f t="shared" si="15"/>
        <v/>
      </c>
      <c r="F153" s="17" t="str">
        <f t="shared" si="16"/>
        <v/>
      </c>
      <c r="G153" s="18" t="str">
        <f t="shared" si="17"/>
        <v/>
      </c>
    </row>
    <row r="154" spans="2:7" ht="13.2">
      <c r="B154" s="11" t="str">
        <f t="shared" si="12"/>
        <v/>
      </c>
      <c r="C154" s="17" t="str">
        <f t="shared" si="13"/>
        <v/>
      </c>
      <c r="D154" s="17" t="str">
        <f t="shared" si="14"/>
        <v/>
      </c>
      <c r="E154" s="17" t="str">
        <f t="shared" si="15"/>
        <v/>
      </c>
      <c r="F154" s="17" t="str">
        <f t="shared" si="16"/>
        <v/>
      </c>
      <c r="G154" s="18" t="str">
        <f t="shared" si="17"/>
        <v/>
      </c>
    </row>
    <row r="155" spans="2:7" ht="13.2">
      <c r="B155" s="11" t="str">
        <f t="shared" si="12"/>
        <v/>
      </c>
      <c r="C155" s="17" t="str">
        <f t="shared" si="13"/>
        <v/>
      </c>
      <c r="D155" s="17" t="str">
        <f t="shared" si="14"/>
        <v/>
      </c>
      <c r="E155" s="17" t="str">
        <f t="shared" si="15"/>
        <v/>
      </c>
      <c r="F155" s="17" t="str">
        <f t="shared" si="16"/>
        <v/>
      </c>
      <c r="G155" s="18" t="str">
        <f t="shared" si="17"/>
        <v/>
      </c>
    </row>
    <row r="156" spans="2:7" ht="13.2">
      <c r="B156" s="11" t="str">
        <f t="shared" si="12"/>
        <v/>
      </c>
      <c r="C156" s="17" t="str">
        <f t="shared" si="13"/>
        <v/>
      </c>
      <c r="D156" s="17" t="str">
        <f t="shared" si="14"/>
        <v/>
      </c>
      <c r="E156" s="17" t="str">
        <f t="shared" si="15"/>
        <v/>
      </c>
      <c r="F156" s="17" t="str">
        <f t="shared" si="16"/>
        <v/>
      </c>
      <c r="G156" s="18" t="str">
        <f t="shared" si="17"/>
        <v/>
      </c>
    </row>
    <row r="157" spans="2:7" ht="13.2">
      <c r="B157" s="11" t="str">
        <f t="shared" si="12"/>
        <v/>
      </c>
      <c r="C157" s="17" t="str">
        <f t="shared" si="13"/>
        <v/>
      </c>
      <c r="D157" s="17" t="str">
        <f t="shared" si="14"/>
        <v/>
      </c>
      <c r="E157" s="17" t="str">
        <f t="shared" si="15"/>
        <v/>
      </c>
      <c r="F157" s="17" t="str">
        <f t="shared" si="16"/>
        <v/>
      </c>
      <c r="G157" s="18" t="str">
        <f t="shared" si="17"/>
        <v/>
      </c>
    </row>
    <row r="158" spans="2:7" ht="13.2">
      <c r="B158" s="11" t="str">
        <f t="shared" si="12"/>
        <v/>
      </c>
      <c r="C158" s="17" t="str">
        <f t="shared" si="13"/>
        <v/>
      </c>
      <c r="D158" s="17" t="str">
        <f t="shared" si="14"/>
        <v/>
      </c>
      <c r="E158" s="17" t="str">
        <f t="shared" si="15"/>
        <v/>
      </c>
      <c r="F158" s="17" t="str">
        <f t="shared" si="16"/>
        <v/>
      </c>
      <c r="G158" s="18" t="str">
        <f t="shared" si="17"/>
        <v/>
      </c>
    </row>
    <row r="159" spans="2:7" ht="13.2">
      <c r="B159" s="11" t="str">
        <f t="shared" si="12"/>
        <v/>
      </c>
      <c r="C159" s="17" t="str">
        <f t="shared" si="13"/>
        <v/>
      </c>
      <c r="D159" s="17" t="str">
        <f t="shared" si="14"/>
        <v/>
      </c>
      <c r="E159" s="17" t="str">
        <f t="shared" si="15"/>
        <v/>
      </c>
      <c r="F159" s="17" t="str">
        <f t="shared" si="16"/>
        <v/>
      </c>
      <c r="G159" s="18" t="str">
        <f t="shared" si="17"/>
        <v/>
      </c>
    </row>
    <row r="160" spans="2:7" ht="13.2">
      <c r="B160" s="11" t="str">
        <f t="shared" si="12"/>
        <v/>
      </c>
      <c r="C160" s="17" t="str">
        <f t="shared" si="13"/>
        <v/>
      </c>
      <c r="D160" s="17" t="str">
        <f t="shared" si="14"/>
        <v/>
      </c>
      <c r="E160" s="17" t="str">
        <f t="shared" si="15"/>
        <v/>
      </c>
      <c r="F160" s="17" t="str">
        <f t="shared" si="16"/>
        <v/>
      </c>
      <c r="G160" s="18" t="str">
        <f t="shared" si="17"/>
        <v/>
      </c>
    </row>
    <row r="161" spans="2:7" ht="13.2">
      <c r="B161" s="11" t="str">
        <f t="shared" si="12"/>
        <v/>
      </c>
      <c r="C161" s="17" t="str">
        <f t="shared" si="13"/>
        <v/>
      </c>
      <c r="D161" s="17" t="str">
        <f t="shared" si="14"/>
        <v/>
      </c>
      <c r="E161" s="17" t="str">
        <f t="shared" si="15"/>
        <v/>
      </c>
      <c r="F161" s="17" t="str">
        <f t="shared" si="16"/>
        <v/>
      </c>
      <c r="G161" s="18" t="str">
        <f t="shared" si="17"/>
        <v/>
      </c>
    </row>
    <row r="162" spans="2:7" ht="13.2">
      <c r="B162" s="11" t="str">
        <f t="shared" si="12"/>
        <v/>
      </c>
      <c r="C162" s="17" t="str">
        <f t="shared" si="13"/>
        <v/>
      </c>
      <c r="D162" s="17" t="str">
        <f t="shared" si="14"/>
        <v/>
      </c>
      <c r="E162" s="17" t="str">
        <f t="shared" si="15"/>
        <v/>
      </c>
      <c r="F162" s="17" t="str">
        <f t="shared" si="16"/>
        <v/>
      </c>
      <c r="G162" s="18" t="str">
        <f t="shared" si="17"/>
        <v/>
      </c>
    </row>
    <row r="163" spans="2:7" ht="13.2">
      <c r="B163" s="11" t="str">
        <f t="shared" si="12"/>
        <v/>
      </c>
      <c r="C163" s="17" t="str">
        <f t="shared" si="13"/>
        <v/>
      </c>
      <c r="D163" s="17" t="str">
        <f t="shared" si="14"/>
        <v/>
      </c>
      <c r="E163" s="17" t="str">
        <f t="shared" si="15"/>
        <v/>
      </c>
      <c r="F163" s="17" t="str">
        <f t="shared" si="16"/>
        <v/>
      </c>
      <c r="G163" s="18" t="str">
        <f t="shared" si="17"/>
        <v/>
      </c>
    </row>
    <row r="164" spans="2:7" ht="13.2">
      <c r="B164" s="11" t="str">
        <f t="shared" si="12"/>
        <v/>
      </c>
      <c r="C164" s="17" t="str">
        <f t="shared" si="13"/>
        <v/>
      </c>
      <c r="D164" s="17" t="str">
        <f t="shared" si="14"/>
        <v/>
      </c>
      <c r="E164" s="17" t="str">
        <f t="shared" si="15"/>
        <v/>
      </c>
      <c r="F164" s="17" t="str">
        <f t="shared" si="16"/>
        <v/>
      </c>
      <c r="G164" s="18" t="str">
        <f t="shared" si="17"/>
        <v/>
      </c>
    </row>
    <row r="165" spans="2:7" ht="13.2">
      <c r="B165" s="11" t="str">
        <f t="shared" si="12"/>
        <v/>
      </c>
      <c r="C165" s="17" t="str">
        <f t="shared" si="13"/>
        <v/>
      </c>
      <c r="D165" s="17" t="str">
        <f t="shared" si="14"/>
        <v/>
      </c>
      <c r="E165" s="17" t="str">
        <f t="shared" si="15"/>
        <v/>
      </c>
      <c r="F165" s="17" t="str">
        <f t="shared" si="16"/>
        <v/>
      </c>
      <c r="G165" s="18" t="str">
        <f t="shared" si="17"/>
        <v/>
      </c>
    </row>
    <row r="166" spans="2:7" ht="13.2">
      <c r="B166" s="11" t="str">
        <f t="shared" si="12"/>
        <v/>
      </c>
      <c r="C166" s="17" t="str">
        <f t="shared" si="13"/>
        <v/>
      </c>
      <c r="D166" s="17" t="str">
        <f t="shared" si="14"/>
        <v/>
      </c>
      <c r="E166" s="17" t="str">
        <f t="shared" si="15"/>
        <v/>
      </c>
      <c r="F166" s="17" t="str">
        <f t="shared" si="16"/>
        <v/>
      </c>
      <c r="G166" s="18" t="str">
        <f t="shared" si="17"/>
        <v/>
      </c>
    </row>
    <row r="167" spans="2:7" ht="13.2">
      <c r="B167" s="11" t="str">
        <f t="shared" si="12"/>
        <v/>
      </c>
      <c r="C167" s="17" t="str">
        <f t="shared" si="13"/>
        <v/>
      </c>
      <c r="D167" s="17" t="str">
        <f t="shared" si="14"/>
        <v/>
      </c>
      <c r="E167" s="17" t="str">
        <f t="shared" si="15"/>
        <v/>
      </c>
      <c r="F167" s="17" t="str">
        <f t="shared" si="16"/>
        <v/>
      </c>
      <c r="G167" s="18" t="str">
        <f t="shared" si="17"/>
        <v/>
      </c>
    </row>
    <row r="168" spans="2:7" ht="13.2">
      <c r="B168" s="11" t="str">
        <f t="shared" si="12"/>
        <v/>
      </c>
      <c r="C168" s="17" t="str">
        <f t="shared" si="13"/>
        <v/>
      </c>
      <c r="D168" s="17" t="str">
        <f t="shared" si="14"/>
        <v/>
      </c>
      <c r="E168" s="17" t="str">
        <f t="shared" si="15"/>
        <v/>
      </c>
      <c r="F168" s="17" t="str">
        <f t="shared" si="16"/>
        <v/>
      </c>
      <c r="G168" s="18" t="str">
        <f t="shared" si="17"/>
        <v/>
      </c>
    </row>
    <row r="169" spans="2:7" ht="13.2">
      <c r="B169" s="11" t="str">
        <f t="shared" si="12"/>
        <v/>
      </c>
      <c r="C169" s="17" t="str">
        <f t="shared" si="13"/>
        <v/>
      </c>
      <c r="D169" s="17" t="str">
        <f t="shared" si="14"/>
        <v/>
      </c>
      <c r="E169" s="17" t="str">
        <f t="shared" si="15"/>
        <v/>
      </c>
      <c r="F169" s="17" t="str">
        <f t="shared" si="16"/>
        <v/>
      </c>
      <c r="G169" s="18" t="str">
        <f t="shared" si="17"/>
        <v/>
      </c>
    </row>
    <row r="170" spans="2:7" ht="13.2">
      <c r="B170" s="11" t="str">
        <f t="shared" si="12"/>
        <v/>
      </c>
      <c r="C170" s="17" t="str">
        <f t="shared" si="13"/>
        <v/>
      </c>
      <c r="D170" s="17" t="str">
        <f t="shared" si="14"/>
        <v/>
      </c>
      <c r="E170" s="17" t="str">
        <f t="shared" si="15"/>
        <v/>
      </c>
      <c r="F170" s="17" t="str">
        <f t="shared" si="16"/>
        <v/>
      </c>
      <c r="G170" s="18" t="str">
        <f t="shared" si="17"/>
        <v/>
      </c>
    </row>
    <row r="171" spans="2:7" ht="13.2">
      <c r="B171" s="11" t="str">
        <f t="shared" si="12"/>
        <v/>
      </c>
      <c r="C171" s="17" t="str">
        <f t="shared" si="13"/>
        <v/>
      </c>
      <c r="D171" s="17" t="str">
        <f t="shared" si="14"/>
        <v/>
      </c>
      <c r="E171" s="17" t="str">
        <f t="shared" si="15"/>
        <v/>
      </c>
      <c r="F171" s="17" t="str">
        <f t="shared" si="16"/>
        <v/>
      </c>
      <c r="G171" s="18" t="str">
        <f t="shared" si="17"/>
        <v/>
      </c>
    </row>
    <row r="172" spans="2:7" ht="13.2">
      <c r="B172" s="11" t="str">
        <f t="shared" si="12"/>
        <v/>
      </c>
      <c r="C172" s="17" t="str">
        <f t="shared" si="13"/>
        <v/>
      </c>
      <c r="D172" s="17" t="str">
        <f t="shared" si="14"/>
        <v/>
      </c>
      <c r="E172" s="17" t="str">
        <f t="shared" si="15"/>
        <v/>
      </c>
      <c r="F172" s="17" t="str">
        <f t="shared" si="16"/>
        <v/>
      </c>
      <c r="G172" s="18" t="str">
        <f t="shared" si="17"/>
        <v/>
      </c>
    </row>
    <row r="173" spans="2:7" ht="13.2">
      <c r="B173" s="11" t="str">
        <f t="shared" si="12"/>
        <v/>
      </c>
      <c r="C173" s="17" t="str">
        <f t="shared" si="13"/>
        <v/>
      </c>
      <c r="D173" s="17" t="str">
        <f t="shared" si="14"/>
        <v/>
      </c>
      <c r="E173" s="17" t="str">
        <f t="shared" si="15"/>
        <v/>
      </c>
      <c r="F173" s="17" t="str">
        <f t="shared" si="16"/>
        <v/>
      </c>
      <c r="G173" s="18" t="str">
        <f t="shared" si="17"/>
        <v/>
      </c>
    </row>
    <row r="174" spans="2:7" ht="13.2">
      <c r="B174" s="11" t="str">
        <f t="shared" si="12"/>
        <v/>
      </c>
      <c r="C174" s="17" t="str">
        <f t="shared" si="13"/>
        <v/>
      </c>
      <c r="D174" s="17" t="str">
        <f t="shared" si="14"/>
        <v/>
      </c>
      <c r="E174" s="17" t="str">
        <f t="shared" si="15"/>
        <v/>
      </c>
      <c r="F174" s="17" t="str">
        <f t="shared" si="16"/>
        <v/>
      </c>
      <c r="G174" s="18" t="str">
        <f t="shared" si="17"/>
        <v/>
      </c>
    </row>
    <row r="175" spans="2:7" ht="13.2">
      <c r="B175" s="11" t="str">
        <f t="shared" si="12"/>
        <v/>
      </c>
      <c r="C175" s="17" t="str">
        <f t="shared" si="13"/>
        <v/>
      </c>
      <c r="D175" s="17" t="str">
        <f t="shared" si="14"/>
        <v/>
      </c>
      <c r="E175" s="17" t="str">
        <f t="shared" si="15"/>
        <v/>
      </c>
      <c r="F175" s="17" t="str">
        <f t="shared" si="16"/>
        <v/>
      </c>
      <c r="G175" s="18" t="str">
        <f t="shared" si="17"/>
        <v/>
      </c>
    </row>
    <row r="176" spans="2:7" ht="13.2">
      <c r="B176" s="11" t="str">
        <f t="shared" si="12"/>
        <v/>
      </c>
      <c r="C176" s="17" t="str">
        <f t="shared" si="13"/>
        <v/>
      </c>
      <c r="D176" s="17" t="str">
        <f t="shared" si="14"/>
        <v/>
      </c>
      <c r="E176" s="17" t="str">
        <f t="shared" si="15"/>
        <v/>
      </c>
      <c r="F176" s="17" t="str">
        <f t="shared" si="16"/>
        <v/>
      </c>
      <c r="G176" s="18" t="str">
        <f t="shared" si="17"/>
        <v/>
      </c>
    </row>
    <row r="177" spans="2:7" ht="13.2">
      <c r="B177" s="11" t="str">
        <f t="shared" si="12"/>
        <v/>
      </c>
      <c r="C177" s="17" t="str">
        <f t="shared" si="13"/>
        <v/>
      </c>
      <c r="D177" s="17" t="str">
        <f t="shared" si="14"/>
        <v/>
      </c>
      <c r="E177" s="17" t="str">
        <f t="shared" si="15"/>
        <v/>
      </c>
      <c r="F177" s="17" t="str">
        <f t="shared" si="16"/>
        <v/>
      </c>
      <c r="G177" s="18" t="str">
        <f t="shared" si="17"/>
        <v/>
      </c>
    </row>
    <row r="178" spans="2:7" ht="13.2">
      <c r="B178" s="11" t="str">
        <f t="shared" si="12"/>
        <v/>
      </c>
      <c r="C178" s="17" t="str">
        <f t="shared" si="13"/>
        <v/>
      </c>
      <c r="D178" s="17" t="str">
        <f t="shared" si="14"/>
        <v/>
      </c>
      <c r="E178" s="17" t="str">
        <f t="shared" si="15"/>
        <v/>
      </c>
      <c r="F178" s="17" t="str">
        <f t="shared" si="16"/>
        <v/>
      </c>
      <c r="G178" s="18" t="str">
        <f t="shared" si="17"/>
        <v/>
      </c>
    </row>
    <row r="179" spans="2:7" ht="13.2">
      <c r="B179" s="11" t="str">
        <f t="shared" si="12"/>
        <v/>
      </c>
      <c r="C179" s="17" t="str">
        <f t="shared" si="13"/>
        <v/>
      </c>
      <c r="D179" s="17" t="str">
        <f t="shared" si="14"/>
        <v/>
      </c>
      <c r="E179" s="17" t="str">
        <f t="shared" si="15"/>
        <v/>
      </c>
      <c r="F179" s="17" t="str">
        <f t="shared" si="16"/>
        <v/>
      </c>
      <c r="G179" s="18" t="str">
        <f t="shared" si="17"/>
        <v/>
      </c>
    </row>
    <row r="180" spans="2:7" ht="13.2">
      <c r="B180" s="11" t="str">
        <f t="shared" si="12"/>
        <v/>
      </c>
      <c r="C180" s="17" t="str">
        <f t="shared" si="13"/>
        <v/>
      </c>
      <c r="D180" s="17" t="str">
        <f t="shared" si="14"/>
        <v/>
      </c>
      <c r="E180" s="17" t="str">
        <f t="shared" si="15"/>
        <v/>
      </c>
      <c r="F180" s="17" t="str">
        <f t="shared" si="16"/>
        <v/>
      </c>
      <c r="G180" s="18" t="str">
        <f t="shared" si="17"/>
        <v/>
      </c>
    </row>
    <row r="181" spans="2:7" ht="13.2">
      <c r="B181" s="11" t="str">
        <f t="shared" si="12"/>
        <v/>
      </c>
      <c r="C181" s="17" t="str">
        <f t="shared" si="13"/>
        <v/>
      </c>
      <c r="D181" s="17" t="str">
        <f t="shared" si="14"/>
        <v/>
      </c>
      <c r="E181" s="17" t="str">
        <f t="shared" si="15"/>
        <v/>
      </c>
      <c r="F181" s="17" t="str">
        <f t="shared" si="16"/>
        <v/>
      </c>
      <c r="G181" s="18" t="str">
        <f t="shared" si="17"/>
        <v/>
      </c>
    </row>
    <row r="182" spans="2:7" ht="13.2">
      <c r="B182" s="11" t="str">
        <f t="shared" si="12"/>
        <v/>
      </c>
      <c r="C182" s="17" t="str">
        <f t="shared" si="13"/>
        <v/>
      </c>
      <c r="D182" s="17" t="str">
        <f t="shared" si="14"/>
        <v/>
      </c>
      <c r="E182" s="17" t="str">
        <f t="shared" si="15"/>
        <v/>
      </c>
      <c r="F182" s="17" t="str">
        <f t="shared" si="16"/>
        <v/>
      </c>
      <c r="G182" s="18" t="str">
        <f t="shared" si="17"/>
        <v/>
      </c>
    </row>
    <row r="183" spans="2:7" ht="13.2">
      <c r="B183" s="11" t="str">
        <f t="shared" si="12"/>
        <v/>
      </c>
      <c r="C183" s="17" t="str">
        <f t="shared" si="13"/>
        <v/>
      </c>
      <c r="D183" s="17" t="str">
        <f t="shared" si="14"/>
        <v/>
      </c>
      <c r="E183" s="17" t="str">
        <f t="shared" si="15"/>
        <v/>
      </c>
      <c r="F183" s="17" t="str">
        <f t="shared" si="16"/>
        <v/>
      </c>
      <c r="G183" s="18" t="str">
        <f t="shared" si="17"/>
        <v/>
      </c>
    </row>
    <row r="184" spans="2:7" ht="13.2">
      <c r="B184" s="11" t="str">
        <f t="shared" si="12"/>
        <v/>
      </c>
      <c r="C184" s="17" t="str">
        <f t="shared" si="13"/>
        <v/>
      </c>
      <c r="D184" s="17" t="str">
        <f t="shared" si="14"/>
        <v/>
      </c>
      <c r="E184" s="17" t="str">
        <f t="shared" si="15"/>
        <v/>
      </c>
      <c r="F184" s="17" t="str">
        <f t="shared" si="16"/>
        <v/>
      </c>
      <c r="G184" s="18" t="str">
        <f t="shared" si="17"/>
        <v/>
      </c>
    </row>
    <row r="185" spans="2:7" ht="13.2">
      <c r="B185" s="11" t="str">
        <f t="shared" si="12"/>
        <v/>
      </c>
      <c r="C185" s="17" t="str">
        <f t="shared" si="13"/>
        <v/>
      </c>
      <c r="D185" s="17" t="str">
        <f t="shared" si="14"/>
        <v/>
      </c>
      <c r="E185" s="17" t="str">
        <f t="shared" si="15"/>
        <v/>
      </c>
      <c r="F185" s="17" t="str">
        <f t="shared" si="16"/>
        <v/>
      </c>
      <c r="G185" s="18" t="str">
        <f t="shared" si="17"/>
        <v/>
      </c>
    </row>
    <row r="186" spans="2:7" ht="13.2">
      <c r="B186" s="11" t="str">
        <f t="shared" si="12"/>
        <v/>
      </c>
      <c r="C186" s="17" t="str">
        <f t="shared" si="13"/>
        <v/>
      </c>
      <c r="D186" s="17" t="str">
        <f t="shared" si="14"/>
        <v/>
      </c>
      <c r="E186" s="17" t="str">
        <f t="shared" si="15"/>
        <v/>
      </c>
      <c r="F186" s="17" t="str">
        <f t="shared" si="16"/>
        <v/>
      </c>
      <c r="G186" s="18" t="str">
        <f t="shared" si="17"/>
        <v/>
      </c>
    </row>
    <row r="187" spans="2:7" ht="13.2">
      <c r="B187" s="11" t="str">
        <f t="shared" si="12"/>
        <v/>
      </c>
      <c r="C187" s="17" t="str">
        <f t="shared" si="13"/>
        <v/>
      </c>
      <c r="D187" s="17" t="str">
        <f t="shared" si="14"/>
        <v/>
      </c>
      <c r="E187" s="17" t="str">
        <f t="shared" si="15"/>
        <v/>
      </c>
      <c r="F187" s="17" t="str">
        <f t="shared" si="16"/>
        <v/>
      </c>
      <c r="G187" s="18" t="str">
        <f t="shared" si="17"/>
        <v/>
      </c>
    </row>
    <row r="188" spans="2:7" ht="13.2">
      <c r="B188" s="11" t="str">
        <f t="shared" si="12"/>
        <v/>
      </c>
      <c r="C188" s="17" t="str">
        <f t="shared" si="13"/>
        <v/>
      </c>
      <c r="D188" s="17" t="str">
        <f t="shared" si="14"/>
        <v/>
      </c>
      <c r="E188" s="17" t="str">
        <f t="shared" si="15"/>
        <v/>
      </c>
      <c r="F188" s="17" t="str">
        <f t="shared" si="16"/>
        <v/>
      </c>
      <c r="G188" s="18" t="str">
        <f t="shared" si="17"/>
        <v/>
      </c>
    </row>
    <row r="189" spans="2:7" ht="13.2">
      <c r="B189" s="11" t="str">
        <f t="shared" si="12"/>
        <v/>
      </c>
      <c r="C189" s="17" t="str">
        <f t="shared" si="13"/>
        <v/>
      </c>
      <c r="D189" s="17" t="str">
        <f t="shared" si="14"/>
        <v/>
      </c>
      <c r="E189" s="17" t="str">
        <f t="shared" si="15"/>
        <v/>
      </c>
      <c r="F189" s="17" t="str">
        <f t="shared" si="16"/>
        <v/>
      </c>
      <c r="G189" s="18" t="str">
        <f t="shared" si="17"/>
        <v/>
      </c>
    </row>
    <row r="190" spans="2:7" ht="13.2">
      <c r="B190" s="11" t="str">
        <f t="shared" si="12"/>
        <v/>
      </c>
      <c r="C190" s="17" t="str">
        <f t="shared" si="13"/>
        <v/>
      </c>
      <c r="D190" s="17" t="str">
        <f t="shared" si="14"/>
        <v/>
      </c>
      <c r="E190" s="17" t="str">
        <f t="shared" si="15"/>
        <v/>
      </c>
      <c r="F190" s="17" t="str">
        <f t="shared" si="16"/>
        <v/>
      </c>
      <c r="G190" s="18" t="str">
        <f t="shared" si="17"/>
        <v/>
      </c>
    </row>
    <row r="191" spans="2:7" ht="13.2">
      <c r="B191" s="11" t="str">
        <f t="shared" si="12"/>
        <v/>
      </c>
      <c r="C191" s="17" t="str">
        <f t="shared" si="13"/>
        <v/>
      </c>
      <c r="D191" s="17" t="str">
        <f t="shared" si="14"/>
        <v/>
      </c>
      <c r="E191" s="17" t="str">
        <f t="shared" si="15"/>
        <v/>
      </c>
      <c r="F191" s="17" t="str">
        <f t="shared" si="16"/>
        <v/>
      </c>
      <c r="G191" s="18" t="str">
        <f t="shared" si="17"/>
        <v/>
      </c>
    </row>
    <row r="192" spans="2:7" ht="13.2">
      <c r="B192" s="11" t="str">
        <f t="shared" si="12"/>
        <v/>
      </c>
      <c r="C192" s="17" t="str">
        <f t="shared" si="13"/>
        <v/>
      </c>
      <c r="D192" s="17" t="str">
        <f t="shared" si="14"/>
        <v/>
      </c>
      <c r="E192" s="17" t="str">
        <f t="shared" si="15"/>
        <v/>
      </c>
      <c r="F192" s="17" t="str">
        <f t="shared" si="16"/>
        <v/>
      </c>
      <c r="G192" s="18" t="str">
        <f t="shared" si="17"/>
        <v/>
      </c>
    </row>
    <row r="193" spans="2:7" ht="13.2">
      <c r="B193" s="11" t="str">
        <f t="shared" si="12"/>
        <v/>
      </c>
      <c r="C193" s="17" t="str">
        <f t="shared" si="13"/>
        <v/>
      </c>
      <c r="D193" s="17" t="str">
        <f t="shared" si="14"/>
        <v/>
      </c>
      <c r="E193" s="17" t="str">
        <f t="shared" si="15"/>
        <v/>
      </c>
      <c r="F193" s="17" t="str">
        <f t="shared" si="16"/>
        <v/>
      </c>
      <c r="G193" s="18" t="str">
        <f t="shared" si="17"/>
        <v/>
      </c>
    </row>
    <row r="194" spans="2:7" ht="13.2">
      <c r="B194" s="11" t="str">
        <f t="shared" si="12"/>
        <v/>
      </c>
      <c r="C194" s="17" t="str">
        <f t="shared" si="13"/>
        <v/>
      </c>
      <c r="D194" s="17" t="str">
        <f t="shared" si="14"/>
        <v/>
      </c>
      <c r="E194" s="17" t="str">
        <f t="shared" si="15"/>
        <v/>
      </c>
      <c r="F194" s="17" t="str">
        <f t="shared" si="16"/>
        <v/>
      </c>
      <c r="G194" s="18" t="str">
        <f t="shared" si="17"/>
        <v/>
      </c>
    </row>
    <row r="195" spans="2:7" ht="13.2">
      <c r="B195" s="11" t="str">
        <f t="shared" si="12"/>
        <v/>
      </c>
      <c r="C195" s="17" t="str">
        <f t="shared" si="13"/>
        <v/>
      </c>
      <c r="D195" s="17" t="str">
        <f t="shared" si="14"/>
        <v/>
      </c>
      <c r="E195" s="17" t="str">
        <f t="shared" si="15"/>
        <v/>
      </c>
      <c r="F195" s="17" t="str">
        <f t="shared" si="16"/>
        <v/>
      </c>
      <c r="G195" s="18" t="str">
        <f t="shared" si="17"/>
        <v/>
      </c>
    </row>
    <row r="196" spans="2:7" ht="13.2">
      <c r="B196" s="11" t="str">
        <f t="shared" si="12"/>
        <v/>
      </c>
      <c r="C196" s="17" t="str">
        <f t="shared" si="13"/>
        <v/>
      </c>
      <c r="D196" s="17" t="str">
        <f t="shared" si="14"/>
        <v/>
      </c>
      <c r="E196" s="17" t="str">
        <f t="shared" si="15"/>
        <v/>
      </c>
      <c r="F196" s="17" t="str">
        <f t="shared" si="16"/>
        <v/>
      </c>
      <c r="G196" s="18" t="str">
        <f t="shared" si="17"/>
        <v/>
      </c>
    </row>
    <row r="197" spans="2:7" ht="13.2">
      <c r="B197" s="11" t="str">
        <f t="shared" si="12"/>
        <v/>
      </c>
      <c r="C197" s="17" t="str">
        <f t="shared" si="13"/>
        <v/>
      </c>
      <c r="D197" s="17" t="str">
        <f t="shared" si="14"/>
        <v/>
      </c>
      <c r="E197" s="17" t="str">
        <f t="shared" si="15"/>
        <v/>
      </c>
      <c r="F197" s="17" t="str">
        <f t="shared" si="16"/>
        <v/>
      </c>
      <c r="G197" s="18" t="str">
        <f t="shared" si="17"/>
        <v/>
      </c>
    </row>
    <row r="198" spans="2:7" ht="13.2">
      <c r="B198" s="11" t="str">
        <f t="shared" si="12"/>
        <v/>
      </c>
      <c r="C198" s="17" t="str">
        <f t="shared" si="13"/>
        <v/>
      </c>
      <c r="D198" s="17" t="str">
        <f t="shared" si="14"/>
        <v/>
      </c>
      <c r="E198" s="17" t="str">
        <f t="shared" si="15"/>
        <v/>
      </c>
      <c r="F198" s="17" t="str">
        <f t="shared" si="16"/>
        <v/>
      </c>
      <c r="G198" s="18" t="str">
        <f t="shared" si="17"/>
        <v/>
      </c>
    </row>
    <row r="199" spans="2:7" ht="13.2">
      <c r="B199" s="11" t="str">
        <f t="shared" si="12"/>
        <v/>
      </c>
      <c r="C199" s="17" t="str">
        <f t="shared" si="13"/>
        <v/>
      </c>
      <c r="D199" s="17" t="str">
        <f t="shared" si="14"/>
        <v/>
      </c>
      <c r="E199" s="17" t="str">
        <f t="shared" si="15"/>
        <v/>
      </c>
      <c r="F199" s="17" t="str">
        <f t="shared" si="16"/>
        <v/>
      </c>
      <c r="G199" s="18" t="str">
        <f t="shared" si="17"/>
        <v/>
      </c>
    </row>
    <row r="200" spans="2:7" ht="13.2">
      <c r="B200" s="11" t="str">
        <f t="shared" si="12"/>
        <v/>
      </c>
      <c r="C200" s="17" t="str">
        <f t="shared" si="13"/>
        <v/>
      </c>
      <c r="D200" s="17" t="str">
        <f t="shared" si="14"/>
        <v/>
      </c>
      <c r="E200" s="17" t="str">
        <f t="shared" si="15"/>
        <v/>
      </c>
      <c r="F200" s="17" t="str">
        <f t="shared" si="16"/>
        <v/>
      </c>
      <c r="G200" s="18" t="str">
        <f t="shared" si="17"/>
        <v/>
      </c>
    </row>
    <row r="201" spans="2:7" ht="13.2">
      <c r="B201" s="11" t="str">
        <f t="shared" si="12"/>
        <v/>
      </c>
      <c r="C201" s="17" t="str">
        <f t="shared" si="13"/>
        <v/>
      </c>
      <c r="D201" s="17" t="str">
        <f t="shared" si="14"/>
        <v/>
      </c>
      <c r="E201" s="17" t="str">
        <f t="shared" si="15"/>
        <v/>
      </c>
      <c r="F201" s="17" t="str">
        <f t="shared" si="16"/>
        <v/>
      </c>
      <c r="G201" s="18" t="str">
        <f t="shared" si="17"/>
        <v/>
      </c>
    </row>
    <row r="202" spans="2:7" ht="13.2">
      <c r="B202" s="11" t="str">
        <f t="shared" si="12"/>
        <v/>
      </c>
      <c r="C202" s="17" t="str">
        <f t="shared" si="13"/>
        <v/>
      </c>
      <c r="D202" s="17" t="str">
        <f t="shared" si="14"/>
        <v/>
      </c>
      <c r="E202" s="17" t="str">
        <f t="shared" si="15"/>
        <v/>
      </c>
      <c r="F202" s="17" t="str">
        <f t="shared" si="16"/>
        <v/>
      </c>
      <c r="G202" s="18" t="str">
        <f t="shared" si="17"/>
        <v/>
      </c>
    </row>
    <row r="203" spans="2:7" ht="13.2">
      <c r="B203" s="11" t="str">
        <f t="shared" si="12"/>
        <v/>
      </c>
      <c r="C203" s="17" t="str">
        <f t="shared" si="13"/>
        <v/>
      </c>
      <c r="D203" s="17" t="str">
        <f t="shared" si="14"/>
        <v/>
      </c>
      <c r="E203" s="17" t="str">
        <f t="shared" si="15"/>
        <v/>
      </c>
      <c r="F203" s="17" t="str">
        <f t="shared" si="16"/>
        <v/>
      </c>
      <c r="G203" s="18" t="str">
        <f t="shared" si="17"/>
        <v/>
      </c>
    </row>
    <row r="204" spans="2:7" ht="13.2">
      <c r="B204" s="11" t="str">
        <f t="shared" si="12"/>
        <v/>
      </c>
      <c r="C204" s="17" t="str">
        <f t="shared" si="13"/>
        <v/>
      </c>
      <c r="D204" s="17" t="str">
        <f t="shared" si="14"/>
        <v/>
      </c>
      <c r="E204" s="17" t="str">
        <f t="shared" si="15"/>
        <v/>
      </c>
      <c r="F204" s="17" t="str">
        <f t="shared" si="16"/>
        <v/>
      </c>
      <c r="G204" s="18" t="str">
        <f t="shared" si="17"/>
        <v/>
      </c>
    </row>
    <row r="205" spans="2:7" ht="13.2">
      <c r="B205" s="11" t="str">
        <f t="shared" si="12"/>
        <v/>
      </c>
      <c r="C205" s="17" t="str">
        <f t="shared" si="13"/>
        <v/>
      </c>
      <c r="D205" s="17" t="str">
        <f t="shared" si="14"/>
        <v/>
      </c>
      <c r="E205" s="17" t="str">
        <f t="shared" si="15"/>
        <v/>
      </c>
      <c r="F205" s="17" t="str">
        <f t="shared" si="16"/>
        <v/>
      </c>
      <c r="G205" s="18" t="str">
        <f t="shared" si="17"/>
        <v/>
      </c>
    </row>
    <row r="206" spans="2:7" ht="13.2">
      <c r="B206" s="11" t="str">
        <f t="shared" si="12"/>
        <v/>
      </c>
      <c r="C206" s="17" t="str">
        <f t="shared" si="13"/>
        <v/>
      </c>
      <c r="D206" s="17" t="str">
        <f t="shared" si="14"/>
        <v/>
      </c>
      <c r="E206" s="17" t="str">
        <f t="shared" si="15"/>
        <v/>
      </c>
      <c r="F206" s="17" t="str">
        <f t="shared" si="16"/>
        <v/>
      </c>
      <c r="G206" s="18" t="str">
        <f t="shared" si="17"/>
        <v/>
      </c>
    </row>
    <row r="207" spans="2:7" ht="13.2">
      <c r="B207" s="11" t="str">
        <f t="shared" si="12"/>
        <v/>
      </c>
      <c r="C207" s="17" t="str">
        <f t="shared" si="13"/>
        <v/>
      </c>
      <c r="D207" s="17" t="str">
        <f t="shared" si="14"/>
        <v/>
      </c>
      <c r="E207" s="17" t="str">
        <f t="shared" si="15"/>
        <v/>
      </c>
      <c r="F207" s="17" t="str">
        <f t="shared" si="16"/>
        <v/>
      </c>
      <c r="G207" s="18" t="str">
        <f t="shared" si="17"/>
        <v/>
      </c>
    </row>
    <row r="208" spans="2:7" ht="13.2">
      <c r="B208" s="11" t="str">
        <f t="shared" ref="B208:B271" si="18">IF(((ROW()-nSkip)&lt;=$G$9),(ROW()-nSkip), "")</f>
        <v/>
      </c>
      <c r="C208" s="17" t="str">
        <f t="shared" si="13"/>
        <v/>
      </c>
      <c r="D208" s="17" t="str">
        <f t="shared" si="14"/>
        <v/>
      </c>
      <c r="E208" s="17" t="str">
        <f t="shared" si="15"/>
        <v/>
      </c>
      <c r="F208" s="17" t="str">
        <f t="shared" si="16"/>
        <v/>
      </c>
      <c r="G208" s="18" t="str">
        <f t="shared" si="17"/>
        <v/>
      </c>
    </row>
    <row r="209" spans="2:7" ht="13.2">
      <c r="B209" s="11" t="str">
        <f t="shared" si="18"/>
        <v/>
      </c>
      <c r="C209" s="17" t="str">
        <f t="shared" ref="C209:C272" si="19">IF((B209&lt;=$G$9),-PMT(($G$5/$G$8),$G$9,$G$4),"")</f>
        <v/>
      </c>
      <c r="D209" s="17" t="str">
        <f t="shared" ref="D209:D272" si="20">IF(((ROW()-nSkip)&lt;=$G$9),-PPMT(($G$5/$G$8),B209,$G$9,$G$4),"")</f>
        <v/>
      </c>
      <c r="E209" s="17" t="str">
        <f t="shared" ref="E209:E272" si="21">IF(((ROW()-nSkip)&lt;=$G$9),-IPMT(($G$5/$G$8),B209,$G$9,$G$4),"")</f>
        <v/>
      </c>
      <c r="F209" s="17" t="str">
        <f t="shared" ref="F209:F272" si="22">IF(((ROW()-nSkip)&lt;=$G$9),(E209+F208),"")</f>
        <v/>
      </c>
      <c r="G209" s="18" t="str">
        <f t="shared" ref="G209:G272" si="23">IF(((ROW()-nSkip)&lt;=$G$9),(G208-D209),"")</f>
        <v/>
      </c>
    </row>
    <row r="210" spans="2:7" ht="13.2">
      <c r="B210" s="11" t="str">
        <f t="shared" si="18"/>
        <v/>
      </c>
      <c r="C210" s="17" t="str">
        <f t="shared" si="19"/>
        <v/>
      </c>
      <c r="D210" s="17" t="str">
        <f t="shared" si="20"/>
        <v/>
      </c>
      <c r="E210" s="17" t="str">
        <f t="shared" si="21"/>
        <v/>
      </c>
      <c r="F210" s="17" t="str">
        <f t="shared" si="22"/>
        <v/>
      </c>
      <c r="G210" s="18" t="str">
        <f t="shared" si="23"/>
        <v/>
      </c>
    </row>
    <row r="211" spans="2:7" ht="13.2">
      <c r="B211" s="11" t="str">
        <f t="shared" si="18"/>
        <v/>
      </c>
      <c r="C211" s="17" t="str">
        <f t="shared" si="19"/>
        <v/>
      </c>
      <c r="D211" s="17" t="str">
        <f t="shared" si="20"/>
        <v/>
      </c>
      <c r="E211" s="17" t="str">
        <f t="shared" si="21"/>
        <v/>
      </c>
      <c r="F211" s="17" t="str">
        <f t="shared" si="22"/>
        <v/>
      </c>
      <c r="G211" s="18" t="str">
        <f t="shared" si="23"/>
        <v/>
      </c>
    </row>
    <row r="212" spans="2:7" ht="13.2">
      <c r="B212" s="11" t="str">
        <f t="shared" si="18"/>
        <v/>
      </c>
      <c r="C212" s="17" t="str">
        <f t="shared" si="19"/>
        <v/>
      </c>
      <c r="D212" s="17" t="str">
        <f t="shared" si="20"/>
        <v/>
      </c>
      <c r="E212" s="17" t="str">
        <f t="shared" si="21"/>
        <v/>
      </c>
      <c r="F212" s="17" t="str">
        <f t="shared" si="22"/>
        <v/>
      </c>
      <c r="G212" s="18" t="str">
        <f t="shared" si="23"/>
        <v/>
      </c>
    </row>
    <row r="213" spans="2:7" ht="13.2">
      <c r="B213" s="11" t="str">
        <f t="shared" si="18"/>
        <v/>
      </c>
      <c r="C213" s="17" t="str">
        <f t="shared" si="19"/>
        <v/>
      </c>
      <c r="D213" s="17" t="str">
        <f t="shared" si="20"/>
        <v/>
      </c>
      <c r="E213" s="17" t="str">
        <f t="shared" si="21"/>
        <v/>
      </c>
      <c r="F213" s="17" t="str">
        <f t="shared" si="22"/>
        <v/>
      </c>
      <c r="G213" s="18" t="str">
        <f t="shared" si="23"/>
        <v/>
      </c>
    </row>
    <row r="214" spans="2:7" ht="13.2">
      <c r="B214" s="11" t="str">
        <f t="shared" si="18"/>
        <v/>
      </c>
      <c r="C214" s="17" t="str">
        <f t="shared" si="19"/>
        <v/>
      </c>
      <c r="D214" s="17" t="str">
        <f t="shared" si="20"/>
        <v/>
      </c>
      <c r="E214" s="17" t="str">
        <f t="shared" si="21"/>
        <v/>
      </c>
      <c r="F214" s="17" t="str">
        <f t="shared" si="22"/>
        <v/>
      </c>
      <c r="G214" s="18" t="str">
        <f t="shared" si="23"/>
        <v/>
      </c>
    </row>
    <row r="215" spans="2:7" ht="13.2">
      <c r="B215" s="11" t="str">
        <f t="shared" si="18"/>
        <v/>
      </c>
      <c r="C215" s="17" t="str">
        <f t="shared" si="19"/>
        <v/>
      </c>
      <c r="D215" s="17" t="str">
        <f t="shared" si="20"/>
        <v/>
      </c>
      <c r="E215" s="17" t="str">
        <f t="shared" si="21"/>
        <v/>
      </c>
      <c r="F215" s="17" t="str">
        <f t="shared" si="22"/>
        <v/>
      </c>
      <c r="G215" s="18" t="str">
        <f t="shared" si="23"/>
        <v/>
      </c>
    </row>
    <row r="216" spans="2:7" ht="13.2">
      <c r="B216" s="11" t="str">
        <f t="shared" si="18"/>
        <v/>
      </c>
      <c r="C216" s="17" t="str">
        <f t="shared" si="19"/>
        <v/>
      </c>
      <c r="D216" s="17" t="str">
        <f t="shared" si="20"/>
        <v/>
      </c>
      <c r="E216" s="17" t="str">
        <f t="shared" si="21"/>
        <v/>
      </c>
      <c r="F216" s="17" t="str">
        <f t="shared" si="22"/>
        <v/>
      </c>
      <c r="G216" s="18" t="str">
        <f t="shared" si="23"/>
        <v/>
      </c>
    </row>
    <row r="217" spans="2:7" ht="13.2">
      <c r="B217" s="11" t="str">
        <f t="shared" si="18"/>
        <v/>
      </c>
      <c r="C217" s="17" t="str">
        <f t="shared" si="19"/>
        <v/>
      </c>
      <c r="D217" s="17" t="str">
        <f t="shared" si="20"/>
        <v/>
      </c>
      <c r="E217" s="17" t="str">
        <f t="shared" si="21"/>
        <v/>
      </c>
      <c r="F217" s="17" t="str">
        <f t="shared" si="22"/>
        <v/>
      </c>
      <c r="G217" s="18" t="str">
        <f t="shared" si="23"/>
        <v/>
      </c>
    </row>
    <row r="218" spans="2:7" ht="13.2">
      <c r="B218" s="11" t="str">
        <f t="shared" si="18"/>
        <v/>
      </c>
      <c r="C218" s="17" t="str">
        <f t="shared" si="19"/>
        <v/>
      </c>
      <c r="D218" s="17" t="str">
        <f t="shared" si="20"/>
        <v/>
      </c>
      <c r="E218" s="17" t="str">
        <f t="shared" si="21"/>
        <v/>
      </c>
      <c r="F218" s="17" t="str">
        <f t="shared" si="22"/>
        <v/>
      </c>
      <c r="G218" s="18" t="str">
        <f t="shared" si="23"/>
        <v/>
      </c>
    </row>
    <row r="219" spans="2:7" ht="13.2">
      <c r="B219" s="11" t="str">
        <f t="shared" si="18"/>
        <v/>
      </c>
      <c r="C219" s="17" t="str">
        <f t="shared" si="19"/>
        <v/>
      </c>
      <c r="D219" s="17" t="str">
        <f t="shared" si="20"/>
        <v/>
      </c>
      <c r="E219" s="17" t="str">
        <f t="shared" si="21"/>
        <v/>
      </c>
      <c r="F219" s="17" t="str">
        <f t="shared" si="22"/>
        <v/>
      </c>
      <c r="G219" s="18" t="str">
        <f t="shared" si="23"/>
        <v/>
      </c>
    </row>
    <row r="220" spans="2:7" ht="13.2">
      <c r="B220" s="11" t="str">
        <f t="shared" si="18"/>
        <v/>
      </c>
      <c r="C220" s="17" t="str">
        <f t="shared" si="19"/>
        <v/>
      </c>
      <c r="D220" s="17" t="str">
        <f t="shared" si="20"/>
        <v/>
      </c>
      <c r="E220" s="17" t="str">
        <f t="shared" si="21"/>
        <v/>
      </c>
      <c r="F220" s="17" t="str">
        <f t="shared" si="22"/>
        <v/>
      </c>
      <c r="G220" s="18" t="str">
        <f t="shared" si="23"/>
        <v/>
      </c>
    </row>
    <row r="221" spans="2:7" ht="13.2">
      <c r="B221" s="11" t="str">
        <f t="shared" si="18"/>
        <v/>
      </c>
      <c r="C221" s="17" t="str">
        <f t="shared" si="19"/>
        <v/>
      </c>
      <c r="D221" s="17" t="str">
        <f t="shared" si="20"/>
        <v/>
      </c>
      <c r="E221" s="17" t="str">
        <f t="shared" si="21"/>
        <v/>
      </c>
      <c r="F221" s="17" t="str">
        <f t="shared" si="22"/>
        <v/>
      </c>
      <c r="G221" s="18" t="str">
        <f t="shared" si="23"/>
        <v/>
      </c>
    </row>
    <row r="222" spans="2:7" ht="13.2">
      <c r="B222" s="11" t="str">
        <f t="shared" si="18"/>
        <v/>
      </c>
      <c r="C222" s="17" t="str">
        <f t="shared" si="19"/>
        <v/>
      </c>
      <c r="D222" s="17" t="str">
        <f t="shared" si="20"/>
        <v/>
      </c>
      <c r="E222" s="17" t="str">
        <f t="shared" si="21"/>
        <v/>
      </c>
      <c r="F222" s="17" t="str">
        <f t="shared" si="22"/>
        <v/>
      </c>
      <c r="G222" s="18" t="str">
        <f t="shared" si="23"/>
        <v/>
      </c>
    </row>
    <row r="223" spans="2:7" ht="13.2">
      <c r="B223" s="11" t="str">
        <f t="shared" si="18"/>
        <v/>
      </c>
      <c r="C223" s="17" t="str">
        <f t="shared" si="19"/>
        <v/>
      </c>
      <c r="D223" s="17" t="str">
        <f t="shared" si="20"/>
        <v/>
      </c>
      <c r="E223" s="17" t="str">
        <f t="shared" si="21"/>
        <v/>
      </c>
      <c r="F223" s="17" t="str">
        <f t="shared" si="22"/>
        <v/>
      </c>
      <c r="G223" s="18" t="str">
        <f t="shared" si="23"/>
        <v/>
      </c>
    </row>
    <row r="224" spans="2:7" ht="13.2">
      <c r="B224" s="11" t="str">
        <f t="shared" si="18"/>
        <v/>
      </c>
      <c r="C224" s="17" t="str">
        <f t="shared" si="19"/>
        <v/>
      </c>
      <c r="D224" s="17" t="str">
        <f t="shared" si="20"/>
        <v/>
      </c>
      <c r="E224" s="17" t="str">
        <f t="shared" si="21"/>
        <v/>
      </c>
      <c r="F224" s="17" t="str">
        <f t="shared" si="22"/>
        <v/>
      </c>
      <c r="G224" s="18" t="str">
        <f t="shared" si="23"/>
        <v/>
      </c>
    </row>
    <row r="225" spans="2:7" ht="13.2">
      <c r="B225" s="11" t="str">
        <f t="shared" si="18"/>
        <v/>
      </c>
      <c r="C225" s="17" t="str">
        <f t="shared" si="19"/>
        <v/>
      </c>
      <c r="D225" s="17" t="str">
        <f t="shared" si="20"/>
        <v/>
      </c>
      <c r="E225" s="17" t="str">
        <f t="shared" si="21"/>
        <v/>
      </c>
      <c r="F225" s="17" t="str">
        <f t="shared" si="22"/>
        <v/>
      </c>
      <c r="G225" s="18" t="str">
        <f t="shared" si="23"/>
        <v/>
      </c>
    </row>
    <row r="226" spans="2:7" ht="13.2">
      <c r="B226" s="11" t="str">
        <f t="shared" si="18"/>
        <v/>
      </c>
      <c r="C226" s="17" t="str">
        <f t="shared" si="19"/>
        <v/>
      </c>
      <c r="D226" s="17" t="str">
        <f t="shared" si="20"/>
        <v/>
      </c>
      <c r="E226" s="17" t="str">
        <f t="shared" si="21"/>
        <v/>
      </c>
      <c r="F226" s="17" t="str">
        <f t="shared" si="22"/>
        <v/>
      </c>
      <c r="G226" s="18" t="str">
        <f t="shared" si="23"/>
        <v/>
      </c>
    </row>
    <row r="227" spans="2:7" ht="13.2">
      <c r="B227" s="11" t="str">
        <f t="shared" si="18"/>
        <v/>
      </c>
      <c r="C227" s="17" t="str">
        <f t="shared" si="19"/>
        <v/>
      </c>
      <c r="D227" s="17" t="str">
        <f t="shared" si="20"/>
        <v/>
      </c>
      <c r="E227" s="17" t="str">
        <f t="shared" si="21"/>
        <v/>
      </c>
      <c r="F227" s="17" t="str">
        <f t="shared" si="22"/>
        <v/>
      </c>
      <c r="G227" s="18" t="str">
        <f t="shared" si="23"/>
        <v/>
      </c>
    </row>
    <row r="228" spans="2:7" ht="13.2">
      <c r="B228" s="11" t="str">
        <f t="shared" si="18"/>
        <v/>
      </c>
      <c r="C228" s="17" t="str">
        <f t="shared" si="19"/>
        <v/>
      </c>
      <c r="D228" s="17" t="str">
        <f t="shared" si="20"/>
        <v/>
      </c>
      <c r="E228" s="17" t="str">
        <f t="shared" si="21"/>
        <v/>
      </c>
      <c r="F228" s="17" t="str">
        <f t="shared" si="22"/>
        <v/>
      </c>
      <c r="G228" s="18" t="str">
        <f t="shared" si="23"/>
        <v/>
      </c>
    </row>
    <row r="229" spans="2:7" ht="13.2">
      <c r="B229" s="11" t="str">
        <f t="shared" si="18"/>
        <v/>
      </c>
      <c r="C229" s="17" t="str">
        <f t="shared" si="19"/>
        <v/>
      </c>
      <c r="D229" s="17" t="str">
        <f t="shared" si="20"/>
        <v/>
      </c>
      <c r="E229" s="17" t="str">
        <f t="shared" si="21"/>
        <v/>
      </c>
      <c r="F229" s="17" t="str">
        <f t="shared" si="22"/>
        <v/>
      </c>
      <c r="G229" s="18" t="str">
        <f t="shared" si="23"/>
        <v/>
      </c>
    </row>
    <row r="230" spans="2:7" ht="13.2">
      <c r="B230" s="11" t="str">
        <f t="shared" si="18"/>
        <v/>
      </c>
      <c r="C230" s="17" t="str">
        <f t="shared" si="19"/>
        <v/>
      </c>
      <c r="D230" s="17" t="str">
        <f t="shared" si="20"/>
        <v/>
      </c>
      <c r="E230" s="17" t="str">
        <f t="shared" si="21"/>
        <v/>
      </c>
      <c r="F230" s="17" t="str">
        <f t="shared" si="22"/>
        <v/>
      </c>
      <c r="G230" s="18" t="str">
        <f t="shared" si="23"/>
        <v/>
      </c>
    </row>
    <row r="231" spans="2:7" ht="13.2">
      <c r="B231" s="11" t="str">
        <f t="shared" si="18"/>
        <v/>
      </c>
      <c r="C231" s="17" t="str">
        <f t="shared" si="19"/>
        <v/>
      </c>
      <c r="D231" s="17" t="str">
        <f t="shared" si="20"/>
        <v/>
      </c>
      <c r="E231" s="17" t="str">
        <f t="shared" si="21"/>
        <v/>
      </c>
      <c r="F231" s="17" t="str">
        <f t="shared" si="22"/>
        <v/>
      </c>
      <c r="G231" s="18" t="str">
        <f t="shared" si="23"/>
        <v/>
      </c>
    </row>
    <row r="232" spans="2:7" ht="13.2">
      <c r="B232" s="11" t="str">
        <f t="shared" si="18"/>
        <v/>
      </c>
      <c r="C232" s="17" t="str">
        <f t="shared" si="19"/>
        <v/>
      </c>
      <c r="D232" s="17" t="str">
        <f t="shared" si="20"/>
        <v/>
      </c>
      <c r="E232" s="17" t="str">
        <f t="shared" si="21"/>
        <v/>
      </c>
      <c r="F232" s="17" t="str">
        <f t="shared" si="22"/>
        <v/>
      </c>
      <c r="G232" s="18" t="str">
        <f t="shared" si="23"/>
        <v/>
      </c>
    </row>
    <row r="233" spans="2:7" ht="13.2">
      <c r="B233" s="11" t="str">
        <f t="shared" si="18"/>
        <v/>
      </c>
      <c r="C233" s="17" t="str">
        <f t="shared" si="19"/>
        <v/>
      </c>
      <c r="D233" s="17" t="str">
        <f t="shared" si="20"/>
        <v/>
      </c>
      <c r="E233" s="17" t="str">
        <f t="shared" si="21"/>
        <v/>
      </c>
      <c r="F233" s="17" t="str">
        <f t="shared" si="22"/>
        <v/>
      </c>
      <c r="G233" s="18" t="str">
        <f t="shared" si="23"/>
        <v/>
      </c>
    </row>
    <row r="234" spans="2:7" ht="13.2">
      <c r="B234" s="11" t="str">
        <f t="shared" si="18"/>
        <v/>
      </c>
      <c r="C234" s="17" t="str">
        <f t="shared" si="19"/>
        <v/>
      </c>
      <c r="D234" s="17" t="str">
        <f t="shared" si="20"/>
        <v/>
      </c>
      <c r="E234" s="17" t="str">
        <f t="shared" si="21"/>
        <v/>
      </c>
      <c r="F234" s="17" t="str">
        <f t="shared" si="22"/>
        <v/>
      </c>
      <c r="G234" s="18" t="str">
        <f t="shared" si="23"/>
        <v/>
      </c>
    </row>
    <row r="235" spans="2:7" ht="13.2">
      <c r="B235" s="11" t="str">
        <f t="shared" si="18"/>
        <v/>
      </c>
      <c r="C235" s="17" t="str">
        <f t="shared" si="19"/>
        <v/>
      </c>
      <c r="D235" s="17" t="str">
        <f t="shared" si="20"/>
        <v/>
      </c>
      <c r="E235" s="17" t="str">
        <f t="shared" si="21"/>
        <v/>
      </c>
      <c r="F235" s="17" t="str">
        <f t="shared" si="22"/>
        <v/>
      </c>
      <c r="G235" s="18" t="str">
        <f t="shared" si="23"/>
        <v/>
      </c>
    </row>
    <row r="236" spans="2:7" ht="13.2">
      <c r="B236" s="11" t="str">
        <f t="shared" si="18"/>
        <v/>
      </c>
      <c r="C236" s="17" t="str">
        <f t="shared" si="19"/>
        <v/>
      </c>
      <c r="D236" s="17" t="str">
        <f t="shared" si="20"/>
        <v/>
      </c>
      <c r="E236" s="17" t="str">
        <f t="shared" si="21"/>
        <v/>
      </c>
      <c r="F236" s="17" t="str">
        <f t="shared" si="22"/>
        <v/>
      </c>
      <c r="G236" s="18" t="str">
        <f t="shared" si="23"/>
        <v/>
      </c>
    </row>
    <row r="237" spans="2:7" ht="13.2">
      <c r="B237" s="11" t="str">
        <f t="shared" si="18"/>
        <v/>
      </c>
      <c r="C237" s="17" t="str">
        <f t="shared" si="19"/>
        <v/>
      </c>
      <c r="D237" s="17" t="str">
        <f t="shared" si="20"/>
        <v/>
      </c>
      <c r="E237" s="17" t="str">
        <f t="shared" si="21"/>
        <v/>
      </c>
      <c r="F237" s="17" t="str">
        <f t="shared" si="22"/>
        <v/>
      </c>
      <c r="G237" s="18" t="str">
        <f t="shared" si="23"/>
        <v/>
      </c>
    </row>
    <row r="238" spans="2:7" ht="13.2">
      <c r="B238" s="11" t="str">
        <f t="shared" si="18"/>
        <v/>
      </c>
      <c r="C238" s="17" t="str">
        <f t="shared" si="19"/>
        <v/>
      </c>
      <c r="D238" s="17" t="str">
        <f t="shared" si="20"/>
        <v/>
      </c>
      <c r="E238" s="17" t="str">
        <f t="shared" si="21"/>
        <v/>
      </c>
      <c r="F238" s="17" t="str">
        <f t="shared" si="22"/>
        <v/>
      </c>
      <c r="G238" s="18" t="str">
        <f t="shared" si="23"/>
        <v/>
      </c>
    </row>
    <row r="239" spans="2:7" ht="13.2">
      <c r="B239" s="11" t="str">
        <f t="shared" si="18"/>
        <v/>
      </c>
      <c r="C239" s="17" t="str">
        <f t="shared" si="19"/>
        <v/>
      </c>
      <c r="D239" s="17" t="str">
        <f t="shared" si="20"/>
        <v/>
      </c>
      <c r="E239" s="17" t="str">
        <f t="shared" si="21"/>
        <v/>
      </c>
      <c r="F239" s="17" t="str">
        <f t="shared" si="22"/>
        <v/>
      </c>
      <c r="G239" s="18" t="str">
        <f t="shared" si="23"/>
        <v/>
      </c>
    </row>
    <row r="240" spans="2:7" ht="13.2">
      <c r="B240" s="11" t="str">
        <f t="shared" si="18"/>
        <v/>
      </c>
      <c r="C240" s="17" t="str">
        <f t="shared" si="19"/>
        <v/>
      </c>
      <c r="D240" s="17" t="str">
        <f t="shared" si="20"/>
        <v/>
      </c>
      <c r="E240" s="17" t="str">
        <f t="shared" si="21"/>
        <v/>
      </c>
      <c r="F240" s="17" t="str">
        <f t="shared" si="22"/>
        <v/>
      </c>
      <c r="G240" s="18" t="str">
        <f t="shared" si="23"/>
        <v/>
      </c>
    </row>
    <row r="241" spans="2:7" ht="13.2">
      <c r="B241" s="11" t="str">
        <f t="shared" si="18"/>
        <v/>
      </c>
      <c r="C241" s="17" t="str">
        <f t="shared" si="19"/>
        <v/>
      </c>
      <c r="D241" s="17" t="str">
        <f t="shared" si="20"/>
        <v/>
      </c>
      <c r="E241" s="17" t="str">
        <f t="shared" si="21"/>
        <v/>
      </c>
      <c r="F241" s="17" t="str">
        <f t="shared" si="22"/>
        <v/>
      </c>
      <c r="G241" s="18" t="str">
        <f t="shared" si="23"/>
        <v/>
      </c>
    </row>
    <row r="242" spans="2:7" ht="13.2">
      <c r="B242" s="11" t="str">
        <f t="shared" si="18"/>
        <v/>
      </c>
      <c r="C242" s="17" t="str">
        <f t="shared" si="19"/>
        <v/>
      </c>
      <c r="D242" s="17" t="str">
        <f t="shared" si="20"/>
        <v/>
      </c>
      <c r="E242" s="17" t="str">
        <f t="shared" si="21"/>
        <v/>
      </c>
      <c r="F242" s="17" t="str">
        <f t="shared" si="22"/>
        <v/>
      </c>
      <c r="G242" s="18" t="str">
        <f t="shared" si="23"/>
        <v/>
      </c>
    </row>
    <row r="243" spans="2:7" ht="13.2">
      <c r="B243" s="11" t="str">
        <f t="shared" si="18"/>
        <v/>
      </c>
      <c r="C243" s="17" t="str">
        <f t="shared" si="19"/>
        <v/>
      </c>
      <c r="D243" s="17" t="str">
        <f t="shared" si="20"/>
        <v/>
      </c>
      <c r="E243" s="17" t="str">
        <f t="shared" si="21"/>
        <v/>
      </c>
      <c r="F243" s="17" t="str">
        <f t="shared" si="22"/>
        <v/>
      </c>
      <c r="G243" s="18" t="str">
        <f t="shared" si="23"/>
        <v/>
      </c>
    </row>
    <row r="244" spans="2:7" ht="13.2">
      <c r="B244" s="11" t="str">
        <f t="shared" si="18"/>
        <v/>
      </c>
      <c r="C244" s="17" t="str">
        <f t="shared" si="19"/>
        <v/>
      </c>
      <c r="D244" s="17" t="str">
        <f t="shared" si="20"/>
        <v/>
      </c>
      <c r="E244" s="17" t="str">
        <f t="shared" si="21"/>
        <v/>
      </c>
      <c r="F244" s="17" t="str">
        <f t="shared" si="22"/>
        <v/>
      </c>
      <c r="G244" s="18" t="str">
        <f t="shared" si="23"/>
        <v/>
      </c>
    </row>
    <row r="245" spans="2:7" ht="13.2">
      <c r="B245" s="11" t="str">
        <f t="shared" si="18"/>
        <v/>
      </c>
      <c r="C245" s="17" t="str">
        <f t="shared" si="19"/>
        <v/>
      </c>
      <c r="D245" s="17" t="str">
        <f t="shared" si="20"/>
        <v/>
      </c>
      <c r="E245" s="17" t="str">
        <f t="shared" si="21"/>
        <v/>
      </c>
      <c r="F245" s="17" t="str">
        <f t="shared" si="22"/>
        <v/>
      </c>
      <c r="G245" s="18" t="str">
        <f t="shared" si="23"/>
        <v/>
      </c>
    </row>
    <row r="246" spans="2:7" ht="13.2">
      <c r="B246" s="11" t="str">
        <f t="shared" si="18"/>
        <v/>
      </c>
      <c r="C246" s="17" t="str">
        <f t="shared" si="19"/>
        <v/>
      </c>
      <c r="D246" s="17" t="str">
        <f t="shared" si="20"/>
        <v/>
      </c>
      <c r="E246" s="17" t="str">
        <f t="shared" si="21"/>
        <v/>
      </c>
      <c r="F246" s="17" t="str">
        <f t="shared" si="22"/>
        <v/>
      </c>
      <c r="G246" s="18" t="str">
        <f t="shared" si="23"/>
        <v/>
      </c>
    </row>
    <row r="247" spans="2:7" ht="13.2">
      <c r="B247" s="11" t="str">
        <f t="shared" si="18"/>
        <v/>
      </c>
      <c r="C247" s="17" t="str">
        <f t="shared" si="19"/>
        <v/>
      </c>
      <c r="D247" s="17" t="str">
        <f t="shared" si="20"/>
        <v/>
      </c>
      <c r="E247" s="17" t="str">
        <f t="shared" si="21"/>
        <v/>
      </c>
      <c r="F247" s="17" t="str">
        <f t="shared" si="22"/>
        <v/>
      </c>
      <c r="G247" s="18" t="str">
        <f t="shared" si="23"/>
        <v/>
      </c>
    </row>
    <row r="248" spans="2:7" ht="13.2">
      <c r="B248" s="11" t="str">
        <f t="shared" si="18"/>
        <v/>
      </c>
      <c r="C248" s="17" t="str">
        <f t="shared" si="19"/>
        <v/>
      </c>
      <c r="D248" s="17" t="str">
        <f t="shared" si="20"/>
        <v/>
      </c>
      <c r="E248" s="17" t="str">
        <f t="shared" si="21"/>
        <v/>
      </c>
      <c r="F248" s="17" t="str">
        <f t="shared" si="22"/>
        <v/>
      </c>
      <c r="G248" s="18" t="str">
        <f t="shared" si="23"/>
        <v/>
      </c>
    </row>
    <row r="249" spans="2:7" ht="13.2">
      <c r="B249" s="11" t="str">
        <f t="shared" si="18"/>
        <v/>
      </c>
      <c r="C249" s="17" t="str">
        <f t="shared" si="19"/>
        <v/>
      </c>
      <c r="D249" s="17" t="str">
        <f t="shared" si="20"/>
        <v/>
      </c>
      <c r="E249" s="17" t="str">
        <f t="shared" si="21"/>
        <v/>
      </c>
      <c r="F249" s="17" t="str">
        <f t="shared" si="22"/>
        <v/>
      </c>
      <c r="G249" s="18" t="str">
        <f t="shared" si="23"/>
        <v/>
      </c>
    </row>
    <row r="250" spans="2:7" ht="13.2">
      <c r="B250" s="11" t="str">
        <f t="shared" si="18"/>
        <v/>
      </c>
      <c r="C250" s="17" t="str">
        <f t="shared" si="19"/>
        <v/>
      </c>
      <c r="D250" s="17" t="str">
        <f t="shared" si="20"/>
        <v/>
      </c>
      <c r="E250" s="17" t="str">
        <f t="shared" si="21"/>
        <v/>
      </c>
      <c r="F250" s="17" t="str">
        <f t="shared" si="22"/>
        <v/>
      </c>
      <c r="G250" s="18" t="str">
        <f t="shared" si="23"/>
        <v/>
      </c>
    </row>
    <row r="251" spans="2:7" ht="13.2">
      <c r="B251" s="11" t="str">
        <f t="shared" si="18"/>
        <v/>
      </c>
      <c r="C251" s="17" t="str">
        <f t="shared" si="19"/>
        <v/>
      </c>
      <c r="D251" s="17" t="str">
        <f t="shared" si="20"/>
        <v/>
      </c>
      <c r="E251" s="17" t="str">
        <f t="shared" si="21"/>
        <v/>
      </c>
      <c r="F251" s="17" t="str">
        <f t="shared" si="22"/>
        <v/>
      </c>
      <c r="G251" s="18" t="str">
        <f t="shared" si="23"/>
        <v/>
      </c>
    </row>
    <row r="252" spans="2:7" ht="13.2">
      <c r="B252" s="11" t="str">
        <f t="shared" si="18"/>
        <v/>
      </c>
      <c r="C252" s="17" t="str">
        <f t="shared" si="19"/>
        <v/>
      </c>
      <c r="D252" s="17" t="str">
        <f t="shared" si="20"/>
        <v/>
      </c>
      <c r="E252" s="17" t="str">
        <f t="shared" si="21"/>
        <v/>
      </c>
      <c r="F252" s="17" t="str">
        <f t="shared" si="22"/>
        <v/>
      </c>
      <c r="G252" s="18" t="str">
        <f t="shared" si="23"/>
        <v/>
      </c>
    </row>
    <row r="253" spans="2:7" ht="13.2">
      <c r="B253" s="11" t="str">
        <f t="shared" si="18"/>
        <v/>
      </c>
      <c r="C253" s="17" t="str">
        <f t="shared" si="19"/>
        <v/>
      </c>
      <c r="D253" s="17" t="str">
        <f t="shared" si="20"/>
        <v/>
      </c>
      <c r="E253" s="17" t="str">
        <f t="shared" si="21"/>
        <v/>
      </c>
      <c r="F253" s="17" t="str">
        <f t="shared" si="22"/>
        <v/>
      </c>
      <c r="G253" s="18" t="str">
        <f t="shared" si="23"/>
        <v/>
      </c>
    </row>
    <row r="254" spans="2:7" ht="13.2">
      <c r="B254" s="11" t="str">
        <f t="shared" si="18"/>
        <v/>
      </c>
      <c r="C254" s="17" t="str">
        <f t="shared" si="19"/>
        <v/>
      </c>
      <c r="D254" s="17" t="str">
        <f t="shared" si="20"/>
        <v/>
      </c>
      <c r="E254" s="17" t="str">
        <f t="shared" si="21"/>
        <v/>
      </c>
      <c r="F254" s="17" t="str">
        <f t="shared" si="22"/>
        <v/>
      </c>
      <c r="G254" s="18" t="str">
        <f t="shared" si="23"/>
        <v/>
      </c>
    </row>
    <row r="255" spans="2:7" ht="13.2">
      <c r="B255" s="11" t="str">
        <f t="shared" si="18"/>
        <v/>
      </c>
      <c r="C255" s="17" t="str">
        <f t="shared" si="19"/>
        <v/>
      </c>
      <c r="D255" s="17" t="str">
        <f t="shared" si="20"/>
        <v/>
      </c>
      <c r="E255" s="17" t="str">
        <f t="shared" si="21"/>
        <v/>
      </c>
      <c r="F255" s="17" t="str">
        <f t="shared" si="22"/>
        <v/>
      </c>
      <c r="G255" s="18" t="str">
        <f t="shared" si="23"/>
        <v/>
      </c>
    </row>
    <row r="256" spans="2:7" ht="13.2">
      <c r="B256" s="11" t="str">
        <f t="shared" si="18"/>
        <v/>
      </c>
      <c r="C256" s="17" t="str">
        <f t="shared" si="19"/>
        <v/>
      </c>
      <c r="D256" s="17" t="str">
        <f t="shared" si="20"/>
        <v/>
      </c>
      <c r="E256" s="17" t="str">
        <f t="shared" si="21"/>
        <v/>
      </c>
      <c r="F256" s="17" t="str">
        <f t="shared" si="22"/>
        <v/>
      </c>
      <c r="G256" s="18" t="str">
        <f t="shared" si="23"/>
        <v/>
      </c>
    </row>
    <row r="257" spans="2:7" ht="13.2">
      <c r="B257" s="11" t="str">
        <f t="shared" si="18"/>
        <v/>
      </c>
      <c r="C257" s="17" t="str">
        <f t="shared" si="19"/>
        <v/>
      </c>
      <c r="D257" s="17" t="str">
        <f t="shared" si="20"/>
        <v/>
      </c>
      <c r="E257" s="17" t="str">
        <f t="shared" si="21"/>
        <v/>
      </c>
      <c r="F257" s="17" t="str">
        <f t="shared" si="22"/>
        <v/>
      </c>
      <c r="G257" s="18" t="str">
        <f t="shared" si="23"/>
        <v/>
      </c>
    </row>
    <row r="258" spans="2:7" ht="13.2">
      <c r="B258" s="11" t="str">
        <f t="shared" si="18"/>
        <v/>
      </c>
      <c r="C258" s="17" t="str">
        <f t="shared" si="19"/>
        <v/>
      </c>
      <c r="D258" s="17" t="str">
        <f t="shared" si="20"/>
        <v/>
      </c>
      <c r="E258" s="17" t="str">
        <f t="shared" si="21"/>
        <v/>
      </c>
      <c r="F258" s="17" t="str">
        <f t="shared" si="22"/>
        <v/>
      </c>
      <c r="G258" s="18" t="str">
        <f t="shared" si="23"/>
        <v/>
      </c>
    </row>
    <row r="259" spans="2:7" ht="13.2">
      <c r="B259" s="11" t="str">
        <f t="shared" si="18"/>
        <v/>
      </c>
      <c r="C259" s="17" t="str">
        <f t="shared" si="19"/>
        <v/>
      </c>
      <c r="D259" s="17" t="str">
        <f t="shared" si="20"/>
        <v/>
      </c>
      <c r="E259" s="17" t="str">
        <f t="shared" si="21"/>
        <v/>
      </c>
      <c r="F259" s="17" t="str">
        <f t="shared" si="22"/>
        <v/>
      </c>
      <c r="G259" s="18" t="str">
        <f t="shared" si="23"/>
        <v/>
      </c>
    </row>
    <row r="260" spans="2:7" ht="13.2">
      <c r="B260" s="11" t="str">
        <f t="shared" si="18"/>
        <v/>
      </c>
      <c r="C260" s="17" t="str">
        <f t="shared" si="19"/>
        <v/>
      </c>
      <c r="D260" s="17" t="str">
        <f t="shared" si="20"/>
        <v/>
      </c>
      <c r="E260" s="17" t="str">
        <f t="shared" si="21"/>
        <v/>
      </c>
      <c r="F260" s="17" t="str">
        <f t="shared" si="22"/>
        <v/>
      </c>
      <c r="G260" s="18" t="str">
        <f t="shared" si="23"/>
        <v/>
      </c>
    </row>
    <row r="261" spans="2:7" ht="13.2">
      <c r="B261" s="11" t="str">
        <f t="shared" si="18"/>
        <v/>
      </c>
      <c r="C261" s="17" t="str">
        <f t="shared" si="19"/>
        <v/>
      </c>
      <c r="D261" s="17" t="str">
        <f t="shared" si="20"/>
        <v/>
      </c>
      <c r="E261" s="17" t="str">
        <f t="shared" si="21"/>
        <v/>
      </c>
      <c r="F261" s="17" t="str">
        <f t="shared" si="22"/>
        <v/>
      </c>
      <c r="G261" s="18" t="str">
        <f t="shared" si="23"/>
        <v/>
      </c>
    </row>
    <row r="262" spans="2:7" ht="13.2">
      <c r="B262" s="11" t="str">
        <f t="shared" si="18"/>
        <v/>
      </c>
      <c r="C262" s="17" t="str">
        <f t="shared" si="19"/>
        <v/>
      </c>
      <c r="D262" s="17" t="str">
        <f t="shared" si="20"/>
        <v/>
      </c>
      <c r="E262" s="17" t="str">
        <f t="shared" si="21"/>
        <v/>
      </c>
      <c r="F262" s="17" t="str">
        <f t="shared" si="22"/>
        <v/>
      </c>
      <c r="G262" s="18" t="str">
        <f t="shared" si="23"/>
        <v/>
      </c>
    </row>
    <row r="263" spans="2:7" ht="13.2">
      <c r="B263" s="11" t="str">
        <f t="shared" si="18"/>
        <v/>
      </c>
      <c r="C263" s="17" t="str">
        <f t="shared" si="19"/>
        <v/>
      </c>
      <c r="D263" s="17" t="str">
        <f t="shared" si="20"/>
        <v/>
      </c>
      <c r="E263" s="17" t="str">
        <f t="shared" si="21"/>
        <v/>
      </c>
      <c r="F263" s="17" t="str">
        <f t="shared" si="22"/>
        <v/>
      </c>
      <c r="G263" s="18" t="str">
        <f t="shared" si="23"/>
        <v/>
      </c>
    </row>
    <row r="264" spans="2:7" ht="13.2">
      <c r="B264" s="11" t="str">
        <f t="shared" si="18"/>
        <v/>
      </c>
      <c r="C264" s="17" t="str">
        <f t="shared" si="19"/>
        <v/>
      </c>
      <c r="D264" s="17" t="str">
        <f t="shared" si="20"/>
        <v/>
      </c>
      <c r="E264" s="17" t="str">
        <f t="shared" si="21"/>
        <v/>
      </c>
      <c r="F264" s="17" t="str">
        <f t="shared" si="22"/>
        <v/>
      </c>
      <c r="G264" s="18" t="str">
        <f t="shared" si="23"/>
        <v/>
      </c>
    </row>
    <row r="265" spans="2:7" ht="13.2">
      <c r="B265" s="11" t="str">
        <f t="shared" si="18"/>
        <v/>
      </c>
      <c r="C265" s="17" t="str">
        <f t="shared" si="19"/>
        <v/>
      </c>
      <c r="D265" s="17" t="str">
        <f t="shared" si="20"/>
        <v/>
      </c>
      <c r="E265" s="17" t="str">
        <f t="shared" si="21"/>
        <v/>
      </c>
      <c r="F265" s="17" t="str">
        <f t="shared" si="22"/>
        <v/>
      </c>
      <c r="G265" s="18" t="str">
        <f t="shared" si="23"/>
        <v/>
      </c>
    </row>
    <row r="266" spans="2:7" ht="13.2">
      <c r="B266" s="11" t="str">
        <f t="shared" si="18"/>
        <v/>
      </c>
      <c r="C266" s="17" t="str">
        <f t="shared" si="19"/>
        <v/>
      </c>
      <c r="D266" s="17" t="str">
        <f t="shared" si="20"/>
        <v/>
      </c>
      <c r="E266" s="17" t="str">
        <f t="shared" si="21"/>
        <v/>
      </c>
      <c r="F266" s="17" t="str">
        <f t="shared" si="22"/>
        <v/>
      </c>
      <c r="G266" s="18" t="str">
        <f t="shared" si="23"/>
        <v/>
      </c>
    </row>
    <row r="267" spans="2:7" ht="13.2">
      <c r="B267" s="11" t="str">
        <f t="shared" si="18"/>
        <v/>
      </c>
      <c r="C267" s="17" t="str">
        <f t="shared" si="19"/>
        <v/>
      </c>
      <c r="D267" s="17" t="str">
        <f t="shared" si="20"/>
        <v/>
      </c>
      <c r="E267" s="17" t="str">
        <f t="shared" si="21"/>
        <v/>
      </c>
      <c r="F267" s="17" t="str">
        <f t="shared" si="22"/>
        <v/>
      </c>
      <c r="G267" s="18" t="str">
        <f t="shared" si="23"/>
        <v/>
      </c>
    </row>
    <row r="268" spans="2:7" ht="13.2">
      <c r="B268" s="11" t="str">
        <f t="shared" si="18"/>
        <v/>
      </c>
      <c r="C268" s="17" t="str">
        <f t="shared" si="19"/>
        <v/>
      </c>
      <c r="D268" s="17" t="str">
        <f t="shared" si="20"/>
        <v/>
      </c>
      <c r="E268" s="17" t="str">
        <f t="shared" si="21"/>
        <v/>
      </c>
      <c r="F268" s="17" t="str">
        <f t="shared" si="22"/>
        <v/>
      </c>
      <c r="G268" s="18" t="str">
        <f t="shared" si="23"/>
        <v/>
      </c>
    </row>
    <row r="269" spans="2:7" ht="13.2">
      <c r="B269" s="11" t="str">
        <f t="shared" si="18"/>
        <v/>
      </c>
      <c r="C269" s="17" t="str">
        <f t="shared" si="19"/>
        <v/>
      </c>
      <c r="D269" s="17" t="str">
        <f t="shared" si="20"/>
        <v/>
      </c>
      <c r="E269" s="17" t="str">
        <f t="shared" si="21"/>
        <v/>
      </c>
      <c r="F269" s="17" t="str">
        <f t="shared" si="22"/>
        <v/>
      </c>
      <c r="G269" s="18" t="str">
        <f t="shared" si="23"/>
        <v/>
      </c>
    </row>
    <row r="270" spans="2:7" ht="13.2">
      <c r="B270" s="11" t="str">
        <f t="shared" si="18"/>
        <v/>
      </c>
      <c r="C270" s="17" t="str">
        <f t="shared" si="19"/>
        <v/>
      </c>
      <c r="D270" s="17" t="str">
        <f t="shared" si="20"/>
        <v/>
      </c>
      <c r="E270" s="17" t="str">
        <f t="shared" si="21"/>
        <v/>
      </c>
      <c r="F270" s="17" t="str">
        <f t="shared" si="22"/>
        <v/>
      </c>
      <c r="G270" s="18" t="str">
        <f t="shared" si="23"/>
        <v/>
      </c>
    </row>
    <row r="271" spans="2:7" ht="13.2">
      <c r="B271" s="11" t="str">
        <f t="shared" si="18"/>
        <v/>
      </c>
      <c r="C271" s="17" t="str">
        <f t="shared" si="19"/>
        <v/>
      </c>
      <c r="D271" s="17" t="str">
        <f t="shared" si="20"/>
        <v/>
      </c>
      <c r="E271" s="17" t="str">
        <f t="shared" si="21"/>
        <v/>
      </c>
      <c r="F271" s="17" t="str">
        <f t="shared" si="22"/>
        <v/>
      </c>
      <c r="G271" s="18" t="str">
        <f t="shared" si="23"/>
        <v/>
      </c>
    </row>
    <row r="272" spans="2:7" ht="13.2">
      <c r="B272" s="11" t="str">
        <f t="shared" ref="B272:B335" si="24">IF(((ROW()-nSkip)&lt;=$G$9),(ROW()-nSkip), "")</f>
        <v/>
      </c>
      <c r="C272" s="17" t="str">
        <f t="shared" si="19"/>
        <v/>
      </c>
      <c r="D272" s="17" t="str">
        <f t="shared" si="20"/>
        <v/>
      </c>
      <c r="E272" s="17" t="str">
        <f t="shared" si="21"/>
        <v/>
      </c>
      <c r="F272" s="17" t="str">
        <f t="shared" si="22"/>
        <v/>
      </c>
      <c r="G272" s="18" t="str">
        <f t="shared" si="23"/>
        <v/>
      </c>
    </row>
    <row r="273" spans="2:7" ht="13.2">
      <c r="B273" s="11" t="str">
        <f t="shared" si="24"/>
        <v/>
      </c>
      <c r="C273" s="17" t="str">
        <f t="shared" ref="C273:C336" si="25">IF((B273&lt;=$G$9),-PMT(($G$5/$G$8),$G$9,$G$4),"")</f>
        <v/>
      </c>
      <c r="D273" s="17" t="str">
        <f t="shared" ref="D273:D336" si="26">IF(((ROW()-nSkip)&lt;=$G$9),-PPMT(($G$5/$G$8),B273,$G$9,$G$4),"")</f>
        <v/>
      </c>
      <c r="E273" s="17" t="str">
        <f t="shared" ref="E273:E336" si="27">IF(((ROW()-nSkip)&lt;=$G$9),-IPMT(($G$5/$G$8),B273,$G$9,$G$4),"")</f>
        <v/>
      </c>
      <c r="F273" s="17" t="str">
        <f t="shared" ref="F273:F336" si="28">IF(((ROW()-nSkip)&lt;=$G$9),(E273+F272),"")</f>
        <v/>
      </c>
      <c r="G273" s="18" t="str">
        <f t="shared" ref="G273:G336" si="29">IF(((ROW()-nSkip)&lt;=$G$9),(G272-D273),"")</f>
        <v/>
      </c>
    </row>
    <row r="274" spans="2:7" ht="13.2">
      <c r="B274" s="11" t="str">
        <f t="shared" si="24"/>
        <v/>
      </c>
      <c r="C274" s="17" t="str">
        <f t="shared" si="25"/>
        <v/>
      </c>
      <c r="D274" s="17" t="str">
        <f t="shared" si="26"/>
        <v/>
      </c>
      <c r="E274" s="17" t="str">
        <f t="shared" si="27"/>
        <v/>
      </c>
      <c r="F274" s="17" t="str">
        <f t="shared" si="28"/>
        <v/>
      </c>
      <c r="G274" s="18" t="str">
        <f t="shared" si="29"/>
        <v/>
      </c>
    </row>
    <row r="275" spans="2:7" ht="13.2">
      <c r="B275" s="11" t="str">
        <f t="shared" si="24"/>
        <v/>
      </c>
      <c r="C275" s="17" t="str">
        <f t="shared" si="25"/>
        <v/>
      </c>
      <c r="D275" s="17" t="str">
        <f t="shared" si="26"/>
        <v/>
      </c>
      <c r="E275" s="17" t="str">
        <f t="shared" si="27"/>
        <v/>
      </c>
      <c r="F275" s="17" t="str">
        <f t="shared" si="28"/>
        <v/>
      </c>
      <c r="G275" s="18" t="str">
        <f t="shared" si="29"/>
        <v/>
      </c>
    </row>
    <row r="276" spans="2:7" ht="13.2">
      <c r="B276" s="11" t="str">
        <f t="shared" si="24"/>
        <v/>
      </c>
      <c r="C276" s="17" t="str">
        <f t="shared" si="25"/>
        <v/>
      </c>
      <c r="D276" s="17" t="str">
        <f t="shared" si="26"/>
        <v/>
      </c>
      <c r="E276" s="17" t="str">
        <f t="shared" si="27"/>
        <v/>
      </c>
      <c r="F276" s="17" t="str">
        <f t="shared" si="28"/>
        <v/>
      </c>
      <c r="G276" s="18" t="str">
        <f t="shared" si="29"/>
        <v/>
      </c>
    </row>
    <row r="277" spans="2:7" ht="13.2">
      <c r="B277" s="11" t="str">
        <f t="shared" si="24"/>
        <v/>
      </c>
      <c r="C277" s="17" t="str">
        <f t="shared" si="25"/>
        <v/>
      </c>
      <c r="D277" s="17" t="str">
        <f t="shared" si="26"/>
        <v/>
      </c>
      <c r="E277" s="17" t="str">
        <f t="shared" si="27"/>
        <v/>
      </c>
      <c r="F277" s="17" t="str">
        <f t="shared" si="28"/>
        <v/>
      </c>
      <c r="G277" s="18" t="str">
        <f t="shared" si="29"/>
        <v/>
      </c>
    </row>
    <row r="278" spans="2:7" ht="13.2">
      <c r="B278" s="11" t="str">
        <f t="shared" si="24"/>
        <v/>
      </c>
      <c r="C278" s="17" t="str">
        <f t="shared" si="25"/>
        <v/>
      </c>
      <c r="D278" s="17" t="str">
        <f t="shared" si="26"/>
        <v/>
      </c>
      <c r="E278" s="17" t="str">
        <f t="shared" si="27"/>
        <v/>
      </c>
      <c r="F278" s="17" t="str">
        <f t="shared" si="28"/>
        <v/>
      </c>
      <c r="G278" s="18" t="str">
        <f t="shared" si="29"/>
        <v/>
      </c>
    </row>
    <row r="279" spans="2:7" ht="13.2">
      <c r="B279" s="11" t="str">
        <f t="shared" si="24"/>
        <v/>
      </c>
      <c r="C279" s="17" t="str">
        <f t="shared" si="25"/>
        <v/>
      </c>
      <c r="D279" s="17" t="str">
        <f t="shared" si="26"/>
        <v/>
      </c>
      <c r="E279" s="17" t="str">
        <f t="shared" si="27"/>
        <v/>
      </c>
      <c r="F279" s="17" t="str">
        <f t="shared" si="28"/>
        <v/>
      </c>
      <c r="G279" s="18" t="str">
        <f t="shared" si="29"/>
        <v/>
      </c>
    </row>
    <row r="280" spans="2:7" ht="13.2">
      <c r="B280" s="11" t="str">
        <f t="shared" si="24"/>
        <v/>
      </c>
      <c r="C280" s="17" t="str">
        <f t="shared" si="25"/>
        <v/>
      </c>
      <c r="D280" s="17" t="str">
        <f t="shared" si="26"/>
        <v/>
      </c>
      <c r="E280" s="17" t="str">
        <f t="shared" si="27"/>
        <v/>
      </c>
      <c r="F280" s="17" t="str">
        <f t="shared" si="28"/>
        <v/>
      </c>
      <c r="G280" s="18" t="str">
        <f t="shared" si="29"/>
        <v/>
      </c>
    </row>
    <row r="281" spans="2:7" ht="13.2">
      <c r="B281" s="11" t="str">
        <f t="shared" si="24"/>
        <v/>
      </c>
      <c r="C281" s="17" t="str">
        <f t="shared" si="25"/>
        <v/>
      </c>
      <c r="D281" s="17" t="str">
        <f t="shared" si="26"/>
        <v/>
      </c>
      <c r="E281" s="17" t="str">
        <f t="shared" si="27"/>
        <v/>
      </c>
      <c r="F281" s="17" t="str">
        <f t="shared" si="28"/>
        <v/>
      </c>
      <c r="G281" s="18" t="str">
        <f t="shared" si="29"/>
        <v/>
      </c>
    </row>
    <row r="282" spans="2:7" ht="13.2">
      <c r="B282" s="11" t="str">
        <f t="shared" si="24"/>
        <v/>
      </c>
      <c r="C282" s="17" t="str">
        <f t="shared" si="25"/>
        <v/>
      </c>
      <c r="D282" s="17" t="str">
        <f t="shared" si="26"/>
        <v/>
      </c>
      <c r="E282" s="17" t="str">
        <f t="shared" si="27"/>
        <v/>
      </c>
      <c r="F282" s="17" t="str">
        <f t="shared" si="28"/>
        <v/>
      </c>
      <c r="G282" s="18" t="str">
        <f t="shared" si="29"/>
        <v/>
      </c>
    </row>
    <row r="283" spans="2:7" ht="13.2">
      <c r="B283" s="11" t="str">
        <f t="shared" si="24"/>
        <v/>
      </c>
      <c r="C283" s="17" t="str">
        <f t="shared" si="25"/>
        <v/>
      </c>
      <c r="D283" s="17" t="str">
        <f t="shared" si="26"/>
        <v/>
      </c>
      <c r="E283" s="17" t="str">
        <f t="shared" si="27"/>
        <v/>
      </c>
      <c r="F283" s="17" t="str">
        <f t="shared" si="28"/>
        <v/>
      </c>
      <c r="G283" s="18" t="str">
        <f t="shared" si="29"/>
        <v/>
      </c>
    </row>
    <row r="284" spans="2:7" ht="13.2">
      <c r="B284" s="11" t="str">
        <f t="shared" si="24"/>
        <v/>
      </c>
      <c r="C284" s="17" t="str">
        <f t="shared" si="25"/>
        <v/>
      </c>
      <c r="D284" s="17" t="str">
        <f t="shared" si="26"/>
        <v/>
      </c>
      <c r="E284" s="17" t="str">
        <f t="shared" si="27"/>
        <v/>
      </c>
      <c r="F284" s="17" t="str">
        <f t="shared" si="28"/>
        <v/>
      </c>
      <c r="G284" s="18" t="str">
        <f t="shared" si="29"/>
        <v/>
      </c>
    </row>
    <row r="285" spans="2:7" ht="13.2">
      <c r="B285" s="11" t="str">
        <f t="shared" si="24"/>
        <v/>
      </c>
      <c r="C285" s="17" t="str">
        <f t="shared" si="25"/>
        <v/>
      </c>
      <c r="D285" s="17" t="str">
        <f t="shared" si="26"/>
        <v/>
      </c>
      <c r="E285" s="17" t="str">
        <f t="shared" si="27"/>
        <v/>
      </c>
      <c r="F285" s="17" t="str">
        <f t="shared" si="28"/>
        <v/>
      </c>
      <c r="G285" s="18" t="str">
        <f t="shared" si="29"/>
        <v/>
      </c>
    </row>
    <row r="286" spans="2:7" ht="13.2">
      <c r="B286" s="11" t="str">
        <f t="shared" si="24"/>
        <v/>
      </c>
      <c r="C286" s="17" t="str">
        <f t="shared" si="25"/>
        <v/>
      </c>
      <c r="D286" s="17" t="str">
        <f t="shared" si="26"/>
        <v/>
      </c>
      <c r="E286" s="17" t="str">
        <f t="shared" si="27"/>
        <v/>
      </c>
      <c r="F286" s="17" t="str">
        <f t="shared" si="28"/>
        <v/>
      </c>
      <c r="G286" s="18" t="str">
        <f t="shared" si="29"/>
        <v/>
      </c>
    </row>
    <row r="287" spans="2:7" ht="13.2">
      <c r="B287" s="11" t="str">
        <f t="shared" si="24"/>
        <v/>
      </c>
      <c r="C287" s="17" t="str">
        <f t="shared" si="25"/>
        <v/>
      </c>
      <c r="D287" s="17" t="str">
        <f t="shared" si="26"/>
        <v/>
      </c>
      <c r="E287" s="17" t="str">
        <f t="shared" si="27"/>
        <v/>
      </c>
      <c r="F287" s="17" t="str">
        <f t="shared" si="28"/>
        <v/>
      </c>
      <c r="G287" s="18" t="str">
        <f t="shared" si="29"/>
        <v/>
      </c>
    </row>
    <row r="288" spans="2:7" ht="13.2">
      <c r="B288" s="11" t="str">
        <f t="shared" si="24"/>
        <v/>
      </c>
      <c r="C288" s="17" t="str">
        <f t="shared" si="25"/>
        <v/>
      </c>
      <c r="D288" s="17" t="str">
        <f t="shared" si="26"/>
        <v/>
      </c>
      <c r="E288" s="17" t="str">
        <f t="shared" si="27"/>
        <v/>
      </c>
      <c r="F288" s="17" t="str">
        <f t="shared" si="28"/>
        <v/>
      </c>
      <c r="G288" s="18" t="str">
        <f t="shared" si="29"/>
        <v/>
      </c>
    </row>
    <row r="289" spans="2:7" ht="13.2">
      <c r="B289" s="11" t="str">
        <f t="shared" si="24"/>
        <v/>
      </c>
      <c r="C289" s="17" t="str">
        <f t="shared" si="25"/>
        <v/>
      </c>
      <c r="D289" s="17" t="str">
        <f t="shared" si="26"/>
        <v/>
      </c>
      <c r="E289" s="17" t="str">
        <f t="shared" si="27"/>
        <v/>
      </c>
      <c r="F289" s="17" t="str">
        <f t="shared" si="28"/>
        <v/>
      </c>
      <c r="G289" s="18" t="str">
        <f t="shared" si="29"/>
        <v/>
      </c>
    </row>
    <row r="290" spans="2:7" ht="13.2">
      <c r="B290" s="11" t="str">
        <f t="shared" si="24"/>
        <v/>
      </c>
      <c r="C290" s="17" t="str">
        <f t="shared" si="25"/>
        <v/>
      </c>
      <c r="D290" s="17" t="str">
        <f t="shared" si="26"/>
        <v/>
      </c>
      <c r="E290" s="17" t="str">
        <f t="shared" si="27"/>
        <v/>
      </c>
      <c r="F290" s="17" t="str">
        <f t="shared" si="28"/>
        <v/>
      </c>
      <c r="G290" s="18" t="str">
        <f t="shared" si="29"/>
        <v/>
      </c>
    </row>
    <row r="291" spans="2:7" ht="13.2">
      <c r="B291" s="11" t="str">
        <f t="shared" si="24"/>
        <v/>
      </c>
      <c r="C291" s="17" t="str">
        <f t="shared" si="25"/>
        <v/>
      </c>
      <c r="D291" s="17" t="str">
        <f t="shared" si="26"/>
        <v/>
      </c>
      <c r="E291" s="17" t="str">
        <f t="shared" si="27"/>
        <v/>
      </c>
      <c r="F291" s="17" t="str">
        <f t="shared" si="28"/>
        <v/>
      </c>
      <c r="G291" s="18" t="str">
        <f t="shared" si="29"/>
        <v/>
      </c>
    </row>
    <row r="292" spans="2:7" ht="13.2">
      <c r="B292" s="11" t="str">
        <f t="shared" si="24"/>
        <v/>
      </c>
      <c r="C292" s="17" t="str">
        <f t="shared" si="25"/>
        <v/>
      </c>
      <c r="D292" s="17" t="str">
        <f t="shared" si="26"/>
        <v/>
      </c>
      <c r="E292" s="17" t="str">
        <f t="shared" si="27"/>
        <v/>
      </c>
      <c r="F292" s="17" t="str">
        <f t="shared" si="28"/>
        <v/>
      </c>
      <c r="G292" s="18" t="str">
        <f t="shared" si="29"/>
        <v/>
      </c>
    </row>
    <row r="293" spans="2:7" ht="13.2">
      <c r="B293" s="11" t="str">
        <f t="shared" si="24"/>
        <v/>
      </c>
      <c r="C293" s="17" t="str">
        <f t="shared" si="25"/>
        <v/>
      </c>
      <c r="D293" s="17" t="str">
        <f t="shared" si="26"/>
        <v/>
      </c>
      <c r="E293" s="17" t="str">
        <f t="shared" si="27"/>
        <v/>
      </c>
      <c r="F293" s="17" t="str">
        <f t="shared" si="28"/>
        <v/>
      </c>
      <c r="G293" s="18" t="str">
        <f t="shared" si="29"/>
        <v/>
      </c>
    </row>
    <row r="294" spans="2:7" ht="13.2">
      <c r="B294" s="11" t="str">
        <f t="shared" si="24"/>
        <v/>
      </c>
      <c r="C294" s="17" t="str">
        <f t="shared" si="25"/>
        <v/>
      </c>
      <c r="D294" s="17" t="str">
        <f t="shared" si="26"/>
        <v/>
      </c>
      <c r="E294" s="17" t="str">
        <f t="shared" si="27"/>
        <v/>
      </c>
      <c r="F294" s="17" t="str">
        <f t="shared" si="28"/>
        <v/>
      </c>
      <c r="G294" s="18" t="str">
        <f t="shared" si="29"/>
        <v/>
      </c>
    </row>
    <row r="295" spans="2:7" ht="13.2">
      <c r="B295" s="11" t="str">
        <f t="shared" si="24"/>
        <v/>
      </c>
      <c r="C295" s="17" t="str">
        <f t="shared" si="25"/>
        <v/>
      </c>
      <c r="D295" s="17" t="str">
        <f t="shared" si="26"/>
        <v/>
      </c>
      <c r="E295" s="17" t="str">
        <f t="shared" si="27"/>
        <v/>
      </c>
      <c r="F295" s="17" t="str">
        <f t="shared" si="28"/>
        <v/>
      </c>
      <c r="G295" s="18" t="str">
        <f t="shared" si="29"/>
        <v/>
      </c>
    </row>
    <row r="296" spans="2:7" ht="13.2">
      <c r="B296" s="11" t="str">
        <f t="shared" si="24"/>
        <v/>
      </c>
      <c r="C296" s="17" t="str">
        <f t="shared" si="25"/>
        <v/>
      </c>
      <c r="D296" s="17" t="str">
        <f t="shared" si="26"/>
        <v/>
      </c>
      <c r="E296" s="17" t="str">
        <f t="shared" si="27"/>
        <v/>
      </c>
      <c r="F296" s="17" t="str">
        <f t="shared" si="28"/>
        <v/>
      </c>
      <c r="G296" s="18" t="str">
        <f t="shared" si="29"/>
        <v/>
      </c>
    </row>
    <row r="297" spans="2:7" ht="13.2">
      <c r="B297" s="11" t="str">
        <f t="shared" si="24"/>
        <v/>
      </c>
      <c r="C297" s="17" t="str">
        <f t="shared" si="25"/>
        <v/>
      </c>
      <c r="D297" s="17" t="str">
        <f t="shared" si="26"/>
        <v/>
      </c>
      <c r="E297" s="17" t="str">
        <f t="shared" si="27"/>
        <v/>
      </c>
      <c r="F297" s="17" t="str">
        <f t="shared" si="28"/>
        <v/>
      </c>
      <c r="G297" s="18" t="str">
        <f t="shared" si="29"/>
        <v/>
      </c>
    </row>
    <row r="298" spans="2:7" ht="13.2">
      <c r="B298" s="11" t="str">
        <f t="shared" si="24"/>
        <v/>
      </c>
      <c r="C298" s="17" t="str">
        <f t="shared" si="25"/>
        <v/>
      </c>
      <c r="D298" s="17" t="str">
        <f t="shared" si="26"/>
        <v/>
      </c>
      <c r="E298" s="17" t="str">
        <f t="shared" si="27"/>
        <v/>
      </c>
      <c r="F298" s="17" t="str">
        <f t="shared" si="28"/>
        <v/>
      </c>
      <c r="G298" s="18" t="str">
        <f t="shared" si="29"/>
        <v/>
      </c>
    </row>
    <row r="299" spans="2:7" ht="13.2">
      <c r="B299" s="11" t="str">
        <f t="shared" si="24"/>
        <v/>
      </c>
      <c r="C299" s="17" t="str">
        <f t="shared" si="25"/>
        <v/>
      </c>
      <c r="D299" s="17" t="str">
        <f t="shared" si="26"/>
        <v/>
      </c>
      <c r="E299" s="17" t="str">
        <f t="shared" si="27"/>
        <v/>
      </c>
      <c r="F299" s="17" t="str">
        <f t="shared" si="28"/>
        <v/>
      </c>
      <c r="G299" s="18" t="str">
        <f t="shared" si="29"/>
        <v/>
      </c>
    </row>
    <row r="300" spans="2:7" ht="13.2">
      <c r="B300" s="11" t="str">
        <f t="shared" si="24"/>
        <v/>
      </c>
      <c r="C300" s="17" t="str">
        <f t="shared" si="25"/>
        <v/>
      </c>
      <c r="D300" s="17" t="str">
        <f t="shared" si="26"/>
        <v/>
      </c>
      <c r="E300" s="17" t="str">
        <f t="shared" si="27"/>
        <v/>
      </c>
      <c r="F300" s="17" t="str">
        <f t="shared" si="28"/>
        <v/>
      </c>
      <c r="G300" s="18" t="str">
        <f t="shared" si="29"/>
        <v/>
      </c>
    </row>
    <row r="301" spans="2:7" ht="13.2">
      <c r="B301" s="11" t="str">
        <f t="shared" si="24"/>
        <v/>
      </c>
      <c r="C301" s="17" t="str">
        <f t="shared" si="25"/>
        <v/>
      </c>
      <c r="D301" s="17" t="str">
        <f t="shared" si="26"/>
        <v/>
      </c>
      <c r="E301" s="17" t="str">
        <f t="shared" si="27"/>
        <v/>
      </c>
      <c r="F301" s="17" t="str">
        <f t="shared" si="28"/>
        <v/>
      </c>
      <c r="G301" s="18" t="str">
        <f t="shared" si="29"/>
        <v/>
      </c>
    </row>
    <row r="302" spans="2:7" ht="13.2">
      <c r="B302" s="11" t="str">
        <f t="shared" si="24"/>
        <v/>
      </c>
      <c r="C302" s="17" t="str">
        <f t="shared" si="25"/>
        <v/>
      </c>
      <c r="D302" s="17" t="str">
        <f t="shared" si="26"/>
        <v/>
      </c>
      <c r="E302" s="17" t="str">
        <f t="shared" si="27"/>
        <v/>
      </c>
      <c r="F302" s="17" t="str">
        <f t="shared" si="28"/>
        <v/>
      </c>
      <c r="G302" s="18" t="str">
        <f t="shared" si="29"/>
        <v/>
      </c>
    </row>
    <row r="303" spans="2:7" ht="13.2">
      <c r="B303" s="11" t="str">
        <f t="shared" si="24"/>
        <v/>
      </c>
      <c r="C303" s="17" t="str">
        <f t="shared" si="25"/>
        <v/>
      </c>
      <c r="D303" s="17" t="str">
        <f t="shared" si="26"/>
        <v/>
      </c>
      <c r="E303" s="17" t="str">
        <f t="shared" si="27"/>
        <v/>
      </c>
      <c r="F303" s="17" t="str">
        <f t="shared" si="28"/>
        <v/>
      </c>
      <c r="G303" s="18" t="str">
        <f t="shared" si="29"/>
        <v/>
      </c>
    </row>
    <row r="304" spans="2:7" ht="13.2">
      <c r="B304" s="11" t="str">
        <f t="shared" si="24"/>
        <v/>
      </c>
      <c r="C304" s="17" t="str">
        <f t="shared" si="25"/>
        <v/>
      </c>
      <c r="D304" s="17" t="str">
        <f t="shared" si="26"/>
        <v/>
      </c>
      <c r="E304" s="17" t="str">
        <f t="shared" si="27"/>
        <v/>
      </c>
      <c r="F304" s="17" t="str">
        <f t="shared" si="28"/>
        <v/>
      </c>
      <c r="G304" s="18" t="str">
        <f t="shared" si="29"/>
        <v/>
      </c>
    </row>
    <row r="305" spans="2:7" ht="13.2">
      <c r="B305" s="11" t="str">
        <f t="shared" si="24"/>
        <v/>
      </c>
      <c r="C305" s="17" t="str">
        <f t="shared" si="25"/>
        <v/>
      </c>
      <c r="D305" s="17" t="str">
        <f t="shared" si="26"/>
        <v/>
      </c>
      <c r="E305" s="17" t="str">
        <f t="shared" si="27"/>
        <v/>
      </c>
      <c r="F305" s="17" t="str">
        <f t="shared" si="28"/>
        <v/>
      </c>
      <c r="G305" s="18" t="str">
        <f t="shared" si="29"/>
        <v/>
      </c>
    </row>
    <row r="306" spans="2:7" ht="13.2">
      <c r="B306" s="11" t="str">
        <f t="shared" si="24"/>
        <v/>
      </c>
      <c r="C306" s="17" t="str">
        <f t="shared" si="25"/>
        <v/>
      </c>
      <c r="D306" s="17" t="str">
        <f t="shared" si="26"/>
        <v/>
      </c>
      <c r="E306" s="17" t="str">
        <f t="shared" si="27"/>
        <v/>
      </c>
      <c r="F306" s="17" t="str">
        <f t="shared" si="28"/>
        <v/>
      </c>
      <c r="G306" s="18" t="str">
        <f t="shared" si="29"/>
        <v/>
      </c>
    </row>
    <row r="307" spans="2:7" ht="13.2">
      <c r="B307" s="11" t="str">
        <f t="shared" si="24"/>
        <v/>
      </c>
      <c r="C307" s="17" t="str">
        <f t="shared" si="25"/>
        <v/>
      </c>
      <c r="D307" s="17" t="str">
        <f t="shared" si="26"/>
        <v/>
      </c>
      <c r="E307" s="17" t="str">
        <f t="shared" si="27"/>
        <v/>
      </c>
      <c r="F307" s="17" t="str">
        <f t="shared" si="28"/>
        <v/>
      </c>
      <c r="G307" s="18" t="str">
        <f t="shared" si="29"/>
        <v/>
      </c>
    </row>
    <row r="308" spans="2:7" ht="13.2">
      <c r="B308" s="11" t="str">
        <f t="shared" si="24"/>
        <v/>
      </c>
      <c r="C308" s="17" t="str">
        <f t="shared" si="25"/>
        <v/>
      </c>
      <c r="D308" s="17" t="str">
        <f t="shared" si="26"/>
        <v/>
      </c>
      <c r="E308" s="17" t="str">
        <f t="shared" si="27"/>
        <v/>
      </c>
      <c r="F308" s="17" t="str">
        <f t="shared" si="28"/>
        <v/>
      </c>
      <c r="G308" s="18" t="str">
        <f t="shared" si="29"/>
        <v/>
      </c>
    </row>
    <row r="309" spans="2:7" ht="13.2">
      <c r="B309" s="11" t="str">
        <f t="shared" si="24"/>
        <v/>
      </c>
      <c r="C309" s="17" t="str">
        <f t="shared" si="25"/>
        <v/>
      </c>
      <c r="D309" s="17" t="str">
        <f t="shared" si="26"/>
        <v/>
      </c>
      <c r="E309" s="17" t="str">
        <f t="shared" si="27"/>
        <v/>
      </c>
      <c r="F309" s="17" t="str">
        <f t="shared" si="28"/>
        <v/>
      </c>
      <c r="G309" s="18" t="str">
        <f t="shared" si="29"/>
        <v/>
      </c>
    </row>
    <row r="310" spans="2:7" ht="13.2">
      <c r="B310" s="11" t="str">
        <f t="shared" si="24"/>
        <v/>
      </c>
      <c r="C310" s="17" t="str">
        <f t="shared" si="25"/>
        <v/>
      </c>
      <c r="D310" s="17" t="str">
        <f t="shared" si="26"/>
        <v/>
      </c>
      <c r="E310" s="17" t="str">
        <f t="shared" si="27"/>
        <v/>
      </c>
      <c r="F310" s="17" t="str">
        <f t="shared" si="28"/>
        <v/>
      </c>
      <c r="G310" s="18" t="str">
        <f t="shared" si="29"/>
        <v/>
      </c>
    </row>
    <row r="311" spans="2:7" ht="13.2">
      <c r="B311" s="11" t="str">
        <f t="shared" si="24"/>
        <v/>
      </c>
      <c r="C311" s="17" t="str">
        <f t="shared" si="25"/>
        <v/>
      </c>
      <c r="D311" s="17" t="str">
        <f t="shared" si="26"/>
        <v/>
      </c>
      <c r="E311" s="17" t="str">
        <f t="shared" si="27"/>
        <v/>
      </c>
      <c r="F311" s="17" t="str">
        <f t="shared" si="28"/>
        <v/>
      </c>
      <c r="G311" s="18" t="str">
        <f t="shared" si="29"/>
        <v/>
      </c>
    </row>
    <row r="312" spans="2:7" ht="13.2">
      <c r="B312" s="11" t="str">
        <f t="shared" si="24"/>
        <v/>
      </c>
      <c r="C312" s="17" t="str">
        <f t="shared" si="25"/>
        <v/>
      </c>
      <c r="D312" s="17" t="str">
        <f t="shared" si="26"/>
        <v/>
      </c>
      <c r="E312" s="17" t="str">
        <f t="shared" si="27"/>
        <v/>
      </c>
      <c r="F312" s="17" t="str">
        <f t="shared" si="28"/>
        <v/>
      </c>
      <c r="G312" s="18" t="str">
        <f t="shared" si="29"/>
        <v/>
      </c>
    </row>
    <row r="313" spans="2:7" ht="13.2">
      <c r="B313" s="11" t="str">
        <f t="shared" si="24"/>
        <v/>
      </c>
      <c r="C313" s="17" t="str">
        <f t="shared" si="25"/>
        <v/>
      </c>
      <c r="D313" s="17" t="str">
        <f t="shared" si="26"/>
        <v/>
      </c>
      <c r="E313" s="17" t="str">
        <f t="shared" si="27"/>
        <v/>
      </c>
      <c r="F313" s="17" t="str">
        <f t="shared" si="28"/>
        <v/>
      </c>
      <c r="G313" s="18" t="str">
        <f t="shared" si="29"/>
        <v/>
      </c>
    </row>
    <row r="314" spans="2:7" ht="13.2">
      <c r="B314" s="11" t="str">
        <f t="shared" si="24"/>
        <v/>
      </c>
      <c r="C314" s="17" t="str">
        <f t="shared" si="25"/>
        <v/>
      </c>
      <c r="D314" s="17" t="str">
        <f t="shared" si="26"/>
        <v/>
      </c>
      <c r="E314" s="17" t="str">
        <f t="shared" si="27"/>
        <v/>
      </c>
      <c r="F314" s="17" t="str">
        <f t="shared" si="28"/>
        <v/>
      </c>
      <c r="G314" s="18" t="str">
        <f t="shared" si="29"/>
        <v/>
      </c>
    </row>
    <row r="315" spans="2:7" ht="13.2">
      <c r="B315" s="11" t="str">
        <f t="shared" si="24"/>
        <v/>
      </c>
      <c r="C315" s="17" t="str">
        <f t="shared" si="25"/>
        <v/>
      </c>
      <c r="D315" s="17" t="str">
        <f t="shared" si="26"/>
        <v/>
      </c>
      <c r="E315" s="17" t="str">
        <f t="shared" si="27"/>
        <v/>
      </c>
      <c r="F315" s="17" t="str">
        <f t="shared" si="28"/>
        <v/>
      </c>
      <c r="G315" s="18" t="str">
        <f t="shared" si="29"/>
        <v/>
      </c>
    </row>
    <row r="316" spans="2:7" ht="13.2">
      <c r="B316" s="11" t="str">
        <f t="shared" si="24"/>
        <v/>
      </c>
      <c r="C316" s="17" t="str">
        <f t="shared" si="25"/>
        <v/>
      </c>
      <c r="D316" s="17" t="str">
        <f t="shared" si="26"/>
        <v/>
      </c>
      <c r="E316" s="17" t="str">
        <f t="shared" si="27"/>
        <v/>
      </c>
      <c r="F316" s="17" t="str">
        <f t="shared" si="28"/>
        <v/>
      </c>
      <c r="G316" s="18" t="str">
        <f t="shared" si="29"/>
        <v/>
      </c>
    </row>
    <row r="317" spans="2:7" ht="13.2">
      <c r="B317" s="11" t="str">
        <f t="shared" si="24"/>
        <v/>
      </c>
      <c r="C317" s="17" t="str">
        <f t="shared" si="25"/>
        <v/>
      </c>
      <c r="D317" s="17" t="str">
        <f t="shared" si="26"/>
        <v/>
      </c>
      <c r="E317" s="17" t="str">
        <f t="shared" si="27"/>
        <v/>
      </c>
      <c r="F317" s="17" t="str">
        <f t="shared" si="28"/>
        <v/>
      </c>
      <c r="G317" s="18" t="str">
        <f t="shared" si="29"/>
        <v/>
      </c>
    </row>
    <row r="318" spans="2:7" ht="13.2">
      <c r="B318" s="11" t="str">
        <f t="shared" si="24"/>
        <v/>
      </c>
      <c r="C318" s="17" t="str">
        <f t="shared" si="25"/>
        <v/>
      </c>
      <c r="D318" s="17" t="str">
        <f t="shared" si="26"/>
        <v/>
      </c>
      <c r="E318" s="17" t="str">
        <f t="shared" si="27"/>
        <v/>
      </c>
      <c r="F318" s="17" t="str">
        <f t="shared" si="28"/>
        <v/>
      </c>
      <c r="G318" s="18" t="str">
        <f t="shared" si="29"/>
        <v/>
      </c>
    </row>
    <row r="319" spans="2:7" ht="13.2">
      <c r="B319" s="11" t="str">
        <f t="shared" si="24"/>
        <v/>
      </c>
      <c r="C319" s="17" t="str">
        <f t="shared" si="25"/>
        <v/>
      </c>
      <c r="D319" s="17" t="str">
        <f t="shared" si="26"/>
        <v/>
      </c>
      <c r="E319" s="17" t="str">
        <f t="shared" si="27"/>
        <v/>
      </c>
      <c r="F319" s="17" t="str">
        <f t="shared" si="28"/>
        <v/>
      </c>
      <c r="G319" s="18" t="str">
        <f t="shared" si="29"/>
        <v/>
      </c>
    </row>
    <row r="320" spans="2:7" ht="13.2">
      <c r="B320" s="11" t="str">
        <f t="shared" si="24"/>
        <v/>
      </c>
      <c r="C320" s="17" t="str">
        <f t="shared" si="25"/>
        <v/>
      </c>
      <c r="D320" s="17" t="str">
        <f t="shared" si="26"/>
        <v/>
      </c>
      <c r="E320" s="17" t="str">
        <f t="shared" si="27"/>
        <v/>
      </c>
      <c r="F320" s="17" t="str">
        <f t="shared" si="28"/>
        <v/>
      </c>
      <c r="G320" s="18" t="str">
        <f t="shared" si="29"/>
        <v/>
      </c>
    </row>
    <row r="321" spans="2:7" ht="13.2">
      <c r="B321" s="11" t="str">
        <f t="shared" si="24"/>
        <v/>
      </c>
      <c r="C321" s="17" t="str">
        <f t="shared" si="25"/>
        <v/>
      </c>
      <c r="D321" s="17" t="str">
        <f t="shared" si="26"/>
        <v/>
      </c>
      <c r="E321" s="17" t="str">
        <f t="shared" si="27"/>
        <v/>
      </c>
      <c r="F321" s="17" t="str">
        <f t="shared" si="28"/>
        <v/>
      </c>
      <c r="G321" s="18" t="str">
        <f t="shared" si="29"/>
        <v/>
      </c>
    </row>
    <row r="322" spans="2:7" ht="13.2">
      <c r="B322" s="11" t="str">
        <f t="shared" si="24"/>
        <v/>
      </c>
      <c r="C322" s="17" t="str">
        <f t="shared" si="25"/>
        <v/>
      </c>
      <c r="D322" s="17" t="str">
        <f t="shared" si="26"/>
        <v/>
      </c>
      <c r="E322" s="17" t="str">
        <f t="shared" si="27"/>
        <v/>
      </c>
      <c r="F322" s="17" t="str">
        <f t="shared" si="28"/>
        <v/>
      </c>
      <c r="G322" s="18" t="str">
        <f t="shared" si="29"/>
        <v/>
      </c>
    </row>
    <row r="323" spans="2:7" ht="13.2">
      <c r="B323" s="11" t="str">
        <f t="shared" si="24"/>
        <v/>
      </c>
      <c r="C323" s="17" t="str">
        <f t="shared" si="25"/>
        <v/>
      </c>
      <c r="D323" s="17" t="str">
        <f t="shared" si="26"/>
        <v/>
      </c>
      <c r="E323" s="17" t="str">
        <f t="shared" si="27"/>
        <v/>
      </c>
      <c r="F323" s="17" t="str">
        <f t="shared" si="28"/>
        <v/>
      </c>
      <c r="G323" s="18" t="str">
        <f t="shared" si="29"/>
        <v/>
      </c>
    </row>
    <row r="324" spans="2:7" ht="13.2">
      <c r="B324" s="11" t="str">
        <f t="shared" si="24"/>
        <v/>
      </c>
      <c r="C324" s="17" t="str">
        <f t="shared" si="25"/>
        <v/>
      </c>
      <c r="D324" s="17" t="str">
        <f t="shared" si="26"/>
        <v/>
      </c>
      <c r="E324" s="17" t="str">
        <f t="shared" si="27"/>
        <v/>
      </c>
      <c r="F324" s="17" t="str">
        <f t="shared" si="28"/>
        <v/>
      </c>
      <c r="G324" s="18" t="str">
        <f t="shared" si="29"/>
        <v/>
      </c>
    </row>
    <row r="325" spans="2:7" ht="13.2">
      <c r="B325" s="11" t="str">
        <f t="shared" si="24"/>
        <v/>
      </c>
      <c r="C325" s="17" t="str">
        <f t="shared" si="25"/>
        <v/>
      </c>
      <c r="D325" s="17" t="str">
        <f t="shared" si="26"/>
        <v/>
      </c>
      <c r="E325" s="17" t="str">
        <f t="shared" si="27"/>
        <v/>
      </c>
      <c r="F325" s="17" t="str">
        <f t="shared" si="28"/>
        <v/>
      </c>
      <c r="G325" s="18" t="str">
        <f t="shared" si="29"/>
        <v/>
      </c>
    </row>
    <row r="326" spans="2:7" ht="13.2">
      <c r="B326" s="11" t="str">
        <f t="shared" si="24"/>
        <v/>
      </c>
      <c r="C326" s="17" t="str">
        <f t="shared" si="25"/>
        <v/>
      </c>
      <c r="D326" s="17" t="str">
        <f t="shared" si="26"/>
        <v/>
      </c>
      <c r="E326" s="17" t="str">
        <f t="shared" si="27"/>
        <v/>
      </c>
      <c r="F326" s="17" t="str">
        <f t="shared" si="28"/>
        <v/>
      </c>
      <c r="G326" s="18" t="str">
        <f t="shared" si="29"/>
        <v/>
      </c>
    </row>
    <row r="327" spans="2:7" ht="13.2">
      <c r="B327" s="11" t="str">
        <f t="shared" si="24"/>
        <v/>
      </c>
      <c r="C327" s="17" t="str">
        <f t="shared" si="25"/>
        <v/>
      </c>
      <c r="D327" s="17" t="str">
        <f t="shared" si="26"/>
        <v/>
      </c>
      <c r="E327" s="17" t="str">
        <f t="shared" si="27"/>
        <v/>
      </c>
      <c r="F327" s="17" t="str">
        <f t="shared" si="28"/>
        <v/>
      </c>
      <c r="G327" s="18" t="str">
        <f t="shared" si="29"/>
        <v/>
      </c>
    </row>
    <row r="328" spans="2:7" ht="13.2">
      <c r="B328" s="11" t="str">
        <f t="shared" si="24"/>
        <v/>
      </c>
      <c r="C328" s="17" t="str">
        <f t="shared" si="25"/>
        <v/>
      </c>
      <c r="D328" s="17" t="str">
        <f t="shared" si="26"/>
        <v/>
      </c>
      <c r="E328" s="17" t="str">
        <f t="shared" si="27"/>
        <v/>
      </c>
      <c r="F328" s="17" t="str">
        <f t="shared" si="28"/>
        <v/>
      </c>
      <c r="G328" s="18" t="str">
        <f t="shared" si="29"/>
        <v/>
      </c>
    </row>
    <row r="329" spans="2:7" ht="13.2">
      <c r="B329" s="11" t="str">
        <f t="shared" si="24"/>
        <v/>
      </c>
      <c r="C329" s="17" t="str">
        <f t="shared" si="25"/>
        <v/>
      </c>
      <c r="D329" s="17" t="str">
        <f t="shared" si="26"/>
        <v/>
      </c>
      <c r="E329" s="17" t="str">
        <f t="shared" si="27"/>
        <v/>
      </c>
      <c r="F329" s="17" t="str">
        <f t="shared" si="28"/>
        <v/>
      </c>
      <c r="G329" s="18" t="str">
        <f t="shared" si="29"/>
        <v/>
      </c>
    </row>
    <row r="330" spans="2:7" ht="13.2">
      <c r="B330" s="11" t="str">
        <f t="shared" si="24"/>
        <v/>
      </c>
      <c r="C330" s="17" t="str">
        <f t="shared" si="25"/>
        <v/>
      </c>
      <c r="D330" s="17" t="str">
        <f t="shared" si="26"/>
        <v/>
      </c>
      <c r="E330" s="17" t="str">
        <f t="shared" si="27"/>
        <v/>
      </c>
      <c r="F330" s="17" t="str">
        <f t="shared" si="28"/>
        <v/>
      </c>
      <c r="G330" s="18" t="str">
        <f t="shared" si="29"/>
        <v/>
      </c>
    </row>
    <row r="331" spans="2:7" ht="13.2">
      <c r="B331" s="11" t="str">
        <f t="shared" si="24"/>
        <v/>
      </c>
      <c r="C331" s="17" t="str">
        <f t="shared" si="25"/>
        <v/>
      </c>
      <c r="D331" s="17" t="str">
        <f t="shared" si="26"/>
        <v/>
      </c>
      <c r="E331" s="17" t="str">
        <f t="shared" si="27"/>
        <v/>
      </c>
      <c r="F331" s="17" t="str">
        <f t="shared" si="28"/>
        <v/>
      </c>
      <c r="G331" s="18" t="str">
        <f t="shared" si="29"/>
        <v/>
      </c>
    </row>
    <row r="332" spans="2:7" ht="13.2">
      <c r="B332" s="11" t="str">
        <f t="shared" si="24"/>
        <v/>
      </c>
      <c r="C332" s="17" t="str">
        <f t="shared" si="25"/>
        <v/>
      </c>
      <c r="D332" s="17" t="str">
        <f t="shared" si="26"/>
        <v/>
      </c>
      <c r="E332" s="17" t="str">
        <f t="shared" si="27"/>
        <v/>
      </c>
      <c r="F332" s="17" t="str">
        <f t="shared" si="28"/>
        <v/>
      </c>
      <c r="G332" s="18" t="str">
        <f t="shared" si="29"/>
        <v/>
      </c>
    </row>
    <row r="333" spans="2:7" ht="13.2">
      <c r="B333" s="11" t="str">
        <f t="shared" si="24"/>
        <v/>
      </c>
      <c r="C333" s="17" t="str">
        <f t="shared" si="25"/>
        <v/>
      </c>
      <c r="D333" s="17" t="str">
        <f t="shared" si="26"/>
        <v/>
      </c>
      <c r="E333" s="17" t="str">
        <f t="shared" si="27"/>
        <v/>
      </c>
      <c r="F333" s="17" t="str">
        <f t="shared" si="28"/>
        <v/>
      </c>
      <c r="G333" s="18" t="str">
        <f t="shared" si="29"/>
        <v/>
      </c>
    </row>
    <row r="334" spans="2:7" ht="13.2">
      <c r="B334" s="11" t="str">
        <f t="shared" si="24"/>
        <v/>
      </c>
      <c r="C334" s="17" t="str">
        <f t="shared" si="25"/>
        <v/>
      </c>
      <c r="D334" s="17" t="str">
        <f t="shared" si="26"/>
        <v/>
      </c>
      <c r="E334" s="17" t="str">
        <f t="shared" si="27"/>
        <v/>
      </c>
      <c r="F334" s="17" t="str">
        <f t="shared" si="28"/>
        <v/>
      </c>
      <c r="G334" s="18" t="str">
        <f t="shared" si="29"/>
        <v/>
      </c>
    </row>
    <row r="335" spans="2:7" ht="13.2">
      <c r="B335" s="11" t="str">
        <f t="shared" si="24"/>
        <v/>
      </c>
      <c r="C335" s="17" t="str">
        <f t="shared" si="25"/>
        <v/>
      </c>
      <c r="D335" s="17" t="str">
        <f t="shared" si="26"/>
        <v/>
      </c>
      <c r="E335" s="17" t="str">
        <f t="shared" si="27"/>
        <v/>
      </c>
      <c r="F335" s="17" t="str">
        <f t="shared" si="28"/>
        <v/>
      </c>
      <c r="G335" s="18" t="str">
        <f t="shared" si="29"/>
        <v/>
      </c>
    </row>
    <row r="336" spans="2:7" ht="13.2">
      <c r="B336" s="11" t="str">
        <f t="shared" ref="B336:B375" si="30">IF(((ROW()-nSkip)&lt;=$G$9),(ROW()-nSkip), "")</f>
        <v/>
      </c>
      <c r="C336" s="17" t="str">
        <f t="shared" si="25"/>
        <v/>
      </c>
      <c r="D336" s="17" t="str">
        <f t="shared" si="26"/>
        <v/>
      </c>
      <c r="E336" s="17" t="str">
        <f t="shared" si="27"/>
        <v/>
      </c>
      <c r="F336" s="17" t="str">
        <f t="shared" si="28"/>
        <v/>
      </c>
      <c r="G336" s="18" t="str">
        <f t="shared" si="29"/>
        <v/>
      </c>
    </row>
    <row r="337" spans="2:7" ht="13.2">
      <c r="B337" s="11" t="str">
        <f t="shared" si="30"/>
        <v/>
      </c>
      <c r="C337" s="17" t="str">
        <f t="shared" ref="C337:C375" si="31">IF((B337&lt;=$G$9),-PMT(($G$5/$G$8),$G$9,$G$4),"")</f>
        <v/>
      </c>
      <c r="D337" s="17" t="str">
        <f t="shared" ref="D337:D375" si="32">IF(((ROW()-nSkip)&lt;=$G$9),-PPMT(($G$5/$G$8),B337,$G$9,$G$4),"")</f>
        <v/>
      </c>
      <c r="E337" s="17" t="str">
        <f t="shared" ref="E337:E375" si="33">IF(((ROW()-nSkip)&lt;=$G$9),-IPMT(($G$5/$G$8),B337,$G$9,$G$4),"")</f>
        <v/>
      </c>
      <c r="F337" s="17" t="str">
        <f t="shared" ref="F337:F375" si="34">IF(((ROW()-nSkip)&lt;=$G$9),(E337+F336),"")</f>
        <v/>
      </c>
      <c r="G337" s="18" t="str">
        <f t="shared" ref="G337:G375" si="35">IF(((ROW()-nSkip)&lt;=$G$9),(G336-D337),"")</f>
        <v/>
      </c>
    </row>
    <row r="338" spans="2:7" ht="13.2">
      <c r="B338" s="11" t="str">
        <f t="shared" si="30"/>
        <v/>
      </c>
      <c r="C338" s="17" t="str">
        <f t="shared" si="31"/>
        <v/>
      </c>
      <c r="D338" s="17" t="str">
        <f t="shared" si="32"/>
        <v/>
      </c>
      <c r="E338" s="17" t="str">
        <f t="shared" si="33"/>
        <v/>
      </c>
      <c r="F338" s="17" t="str">
        <f t="shared" si="34"/>
        <v/>
      </c>
      <c r="G338" s="18" t="str">
        <f t="shared" si="35"/>
        <v/>
      </c>
    </row>
    <row r="339" spans="2:7" ht="13.2">
      <c r="B339" s="11" t="str">
        <f t="shared" si="30"/>
        <v/>
      </c>
      <c r="C339" s="17" t="str">
        <f t="shared" si="31"/>
        <v/>
      </c>
      <c r="D339" s="17" t="str">
        <f t="shared" si="32"/>
        <v/>
      </c>
      <c r="E339" s="17" t="str">
        <f t="shared" si="33"/>
        <v/>
      </c>
      <c r="F339" s="17" t="str">
        <f t="shared" si="34"/>
        <v/>
      </c>
      <c r="G339" s="18" t="str">
        <f t="shared" si="35"/>
        <v/>
      </c>
    </row>
    <row r="340" spans="2:7" ht="13.2">
      <c r="B340" s="11" t="str">
        <f t="shared" si="30"/>
        <v/>
      </c>
      <c r="C340" s="17" t="str">
        <f t="shared" si="31"/>
        <v/>
      </c>
      <c r="D340" s="17" t="str">
        <f t="shared" si="32"/>
        <v/>
      </c>
      <c r="E340" s="17" t="str">
        <f t="shared" si="33"/>
        <v/>
      </c>
      <c r="F340" s="17" t="str">
        <f t="shared" si="34"/>
        <v/>
      </c>
      <c r="G340" s="18" t="str">
        <f t="shared" si="35"/>
        <v/>
      </c>
    </row>
    <row r="341" spans="2:7" ht="13.2">
      <c r="B341" s="11" t="str">
        <f t="shared" si="30"/>
        <v/>
      </c>
      <c r="C341" s="17" t="str">
        <f t="shared" si="31"/>
        <v/>
      </c>
      <c r="D341" s="17" t="str">
        <f t="shared" si="32"/>
        <v/>
      </c>
      <c r="E341" s="17" t="str">
        <f t="shared" si="33"/>
        <v/>
      </c>
      <c r="F341" s="17" t="str">
        <f t="shared" si="34"/>
        <v/>
      </c>
      <c r="G341" s="18" t="str">
        <f t="shared" si="35"/>
        <v/>
      </c>
    </row>
    <row r="342" spans="2:7" ht="13.2">
      <c r="B342" s="11" t="str">
        <f t="shared" si="30"/>
        <v/>
      </c>
      <c r="C342" s="17" t="str">
        <f t="shared" si="31"/>
        <v/>
      </c>
      <c r="D342" s="17" t="str">
        <f t="shared" si="32"/>
        <v/>
      </c>
      <c r="E342" s="17" t="str">
        <f t="shared" si="33"/>
        <v/>
      </c>
      <c r="F342" s="17" t="str">
        <f t="shared" si="34"/>
        <v/>
      </c>
      <c r="G342" s="18" t="str">
        <f t="shared" si="35"/>
        <v/>
      </c>
    </row>
    <row r="343" spans="2:7" ht="13.2">
      <c r="B343" s="11" t="str">
        <f t="shared" si="30"/>
        <v/>
      </c>
      <c r="C343" s="17" t="str">
        <f t="shared" si="31"/>
        <v/>
      </c>
      <c r="D343" s="17" t="str">
        <f t="shared" si="32"/>
        <v/>
      </c>
      <c r="E343" s="17" t="str">
        <f t="shared" si="33"/>
        <v/>
      </c>
      <c r="F343" s="17" t="str">
        <f t="shared" si="34"/>
        <v/>
      </c>
      <c r="G343" s="18" t="str">
        <f t="shared" si="35"/>
        <v/>
      </c>
    </row>
    <row r="344" spans="2:7" ht="13.2">
      <c r="B344" s="11" t="str">
        <f t="shared" si="30"/>
        <v/>
      </c>
      <c r="C344" s="17" t="str">
        <f t="shared" si="31"/>
        <v/>
      </c>
      <c r="D344" s="17" t="str">
        <f t="shared" si="32"/>
        <v/>
      </c>
      <c r="E344" s="17" t="str">
        <f t="shared" si="33"/>
        <v/>
      </c>
      <c r="F344" s="17" t="str">
        <f t="shared" si="34"/>
        <v/>
      </c>
      <c r="G344" s="18" t="str">
        <f t="shared" si="35"/>
        <v/>
      </c>
    </row>
    <row r="345" spans="2:7" ht="13.2">
      <c r="B345" s="11" t="str">
        <f t="shared" si="30"/>
        <v/>
      </c>
      <c r="C345" s="17" t="str">
        <f t="shared" si="31"/>
        <v/>
      </c>
      <c r="D345" s="17" t="str">
        <f t="shared" si="32"/>
        <v/>
      </c>
      <c r="E345" s="17" t="str">
        <f t="shared" si="33"/>
        <v/>
      </c>
      <c r="F345" s="17" t="str">
        <f t="shared" si="34"/>
        <v/>
      </c>
      <c r="G345" s="18" t="str">
        <f t="shared" si="35"/>
        <v/>
      </c>
    </row>
    <row r="346" spans="2:7" ht="13.2">
      <c r="B346" s="11" t="str">
        <f t="shared" si="30"/>
        <v/>
      </c>
      <c r="C346" s="17" t="str">
        <f t="shared" si="31"/>
        <v/>
      </c>
      <c r="D346" s="17" t="str">
        <f t="shared" si="32"/>
        <v/>
      </c>
      <c r="E346" s="17" t="str">
        <f t="shared" si="33"/>
        <v/>
      </c>
      <c r="F346" s="17" t="str">
        <f t="shared" si="34"/>
        <v/>
      </c>
      <c r="G346" s="18" t="str">
        <f t="shared" si="35"/>
        <v/>
      </c>
    </row>
    <row r="347" spans="2:7" ht="13.2">
      <c r="B347" s="11" t="str">
        <f t="shared" si="30"/>
        <v/>
      </c>
      <c r="C347" s="17" t="str">
        <f t="shared" si="31"/>
        <v/>
      </c>
      <c r="D347" s="17" t="str">
        <f t="shared" si="32"/>
        <v/>
      </c>
      <c r="E347" s="17" t="str">
        <f t="shared" si="33"/>
        <v/>
      </c>
      <c r="F347" s="17" t="str">
        <f t="shared" si="34"/>
        <v/>
      </c>
      <c r="G347" s="18" t="str">
        <f t="shared" si="35"/>
        <v/>
      </c>
    </row>
    <row r="348" spans="2:7" ht="13.2">
      <c r="B348" s="11" t="str">
        <f t="shared" si="30"/>
        <v/>
      </c>
      <c r="C348" s="17" t="str">
        <f t="shared" si="31"/>
        <v/>
      </c>
      <c r="D348" s="17" t="str">
        <f t="shared" si="32"/>
        <v/>
      </c>
      <c r="E348" s="17" t="str">
        <f t="shared" si="33"/>
        <v/>
      </c>
      <c r="F348" s="17" t="str">
        <f t="shared" si="34"/>
        <v/>
      </c>
      <c r="G348" s="18" t="str">
        <f t="shared" si="35"/>
        <v/>
      </c>
    </row>
    <row r="349" spans="2:7" ht="13.2">
      <c r="B349" s="11" t="str">
        <f t="shared" si="30"/>
        <v/>
      </c>
      <c r="C349" s="17" t="str">
        <f t="shared" si="31"/>
        <v/>
      </c>
      <c r="D349" s="17" t="str">
        <f t="shared" si="32"/>
        <v/>
      </c>
      <c r="E349" s="17" t="str">
        <f t="shared" si="33"/>
        <v/>
      </c>
      <c r="F349" s="17" t="str">
        <f t="shared" si="34"/>
        <v/>
      </c>
      <c r="G349" s="18" t="str">
        <f t="shared" si="35"/>
        <v/>
      </c>
    </row>
    <row r="350" spans="2:7" ht="13.2">
      <c r="B350" s="11" t="str">
        <f t="shared" si="30"/>
        <v/>
      </c>
      <c r="C350" s="17" t="str">
        <f t="shared" si="31"/>
        <v/>
      </c>
      <c r="D350" s="17" t="str">
        <f t="shared" si="32"/>
        <v/>
      </c>
      <c r="E350" s="17" t="str">
        <f t="shared" si="33"/>
        <v/>
      </c>
      <c r="F350" s="17" t="str">
        <f t="shared" si="34"/>
        <v/>
      </c>
      <c r="G350" s="18" t="str">
        <f t="shared" si="35"/>
        <v/>
      </c>
    </row>
    <row r="351" spans="2:7" ht="13.2">
      <c r="B351" s="11" t="str">
        <f t="shared" si="30"/>
        <v/>
      </c>
      <c r="C351" s="17" t="str">
        <f t="shared" si="31"/>
        <v/>
      </c>
      <c r="D351" s="17" t="str">
        <f t="shared" si="32"/>
        <v/>
      </c>
      <c r="E351" s="17" t="str">
        <f t="shared" si="33"/>
        <v/>
      </c>
      <c r="F351" s="17" t="str">
        <f t="shared" si="34"/>
        <v/>
      </c>
      <c r="G351" s="18" t="str">
        <f t="shared" si="35"/>
        <v/>
      </c>
    </row>
    <row r="352" spans="2:7" ht="13.2">
      <c r="B352" s="11" t="str">
        <f t="shared" si="30"/>
        <v/>
      </c>
      <c r="C352" s="17" t="str">
        <f t="shared" si="31"/>
        <v/>
      </c>
      <c r="D352" s="17" t="str">
        <f t="shared" si="32"/>
        <v/>
      </c>
      <c r="E352" s="17" t="str">
        <f t="shared" si="33"/>
        <v/>
      </c>
      <c r="F352" s="17" t="str">
        <f t="shared" si="34"/>
        <v/>
      </c>
      <c r="G352" s="18" t="str">
        <f t="shared" si="35"/>
        <v/>
      </c>
    </row>
    <row r="353" spans="2:7" ht="13.2">
      <c r="B353" s="11" t="str">
        <f t="shared" si="30"/>
        <v/>
      </c>
      <c r="C353" s="17" t="str">
        <f t="shared" si="31"/>
        <v/>
      </c>
      <c r="D353" s="17" t="str">
        <f t="shared" si="32"/>
        <v/>
      </c>
      <c r="E353" s="17" t="str">
        <f t="shared" si="33"/>
        <v/>
      </c>
      <c r="F353" s="17" t="str">
        <f t="shared" si="34"/>
        <v/>
      </c>
      <c r="G353" s="18" t="str">
        <f t="shared" si="35"/>
        <v/>
      </c>
    </row>
    <row r="354" spans="2:7" ht="13.2">
      <c r="B354" s="11" t="str">
        <f t="shared" si="30"/>
        <v/>
      </c>
      <c r="C354" s="17" t="str">
        <f t="shared" si="31"/>
        <v/>
      </c>
      <c r="D354" s="17" t="str">
        <f t="shared" si="32"/>
        <v/>
      </c>
      <c r="E354" s="17" t="str">
        <f t="shared" si="33"/>
        <v/>
      </c>
      <c r="F354" s="17" t="str">
        <f t="shared" si="34"/>
        <v/>
      </c>
      <c r="G354" s="18" t="str">
        <f t="shared" si="35"/>
        <v/>
      </c>
    </row>
    <row r="355" spans="2:7" ht="13.2">
      <c r="B355" s="11" t="str">
        <f t="shared" si="30"/>
        <v/>
      </c>
      <c r="C355" s="17" t="str">
        <f t="shared" si="31"/>
        <v/>
      </c>
      <c r="D355" s="17" t="str">
        <f t="shared" si="32"/>
        <v/>
      </c>
      <c r="E355" s="17" t="str">
        <f t="shared" si="33"/>
        <v/>
      </c>
      <c r="F355" s="17" t="str">
        <f t="shared" si="34"/>
        <v/>
      </c>
      <c r="G355" s="18" t="str">
        <f t="shared" si="35"/>
        <v/>
      </c>
    </row>
    <row r="356" spans="2:7" ht="13.2">
      <c r="B356" s="11" t="str">
        <f t="shared" si="30"/>
        <v/>
      </c>
      <c r="C356" s="17" t="str">
        <f t="shared" si="31"/>
        <v/>
      </c>
      <c r="D356" s="17" t="str">
        <f t="shared" si="32"/>
        <v/>
      </c>
      <c r="E356" s="17" t="str">
        <f t="shared" si="33"/>
        <v/>
      </c>
      <c r="F356" s="17" t="str">
        <f t="shared" si="34"/>
        <v/>
      </c>
      <c r="G356" s="18" t="str">
        <f t="shared" si="35"/>
        <v/>
      </c>
    </row>
    <row r="357" spans="2:7" ht="13.2">
      <c r="B357" s="11" t="str">
        <f t="shared" si="30"/>
        <v/>
      </c>
      <c r="C357" s="17" t="str">
        <f t="shared" si="31"/>
        <v/>
      </c>
      <c r="D357" s="17" t="str">
        <f t="shared" si="32"/>
        <v/>
      </c>
      <c r="E357" s="17" t="str">
        <f t="shared" si="33"/>
        <v/>
      </c>
      <c r="F357" s="17" t="str">
        <f t="shared" si="34"/>
        <v/>
      </c>
      <c r="G357" s="18" t="str">
        <f t="shared" si="35"/>
        <v/>
      </c>
    </row>
    <row r="358" spans="2:7" ht="13.2">
      <c r="B358" s="11" t="str">
        <f t="shared" si="30"/>
        <v/>
      </c>
      <c r="C358" s="17" t="str">
        <f t="shared" si="31"/>
        <v/>
      </c>
      <c r="D358" s="17" t="str">
        <f t="shared" si="32"/>
        <v/>
      </c>
      <c r="E358" s="17" t="str">
        <f t="shared" si="33"/>
        <v/>
      </c>
      <c r="F358" s="17" t="str">
        <f t="shared" si="34"/>
        <v/>
      </c>
      <c r="G358" s="18" t="str">
        <f t="shared" si="35"/>
        <v/>
      </c>
    </row>
    <row r="359" spans="2:7" ht="13.2">
      <c r="B359" s="11" t="str">
        <f t="shared" si="30"/>
        <v/>
      </c>
      <c r="C359" s="17" t="str">
        <f t="shared" si="31"/>
        <v/>
      </c>
      <c r="D359" s="17" t="str">
        <f t="shared" si="32"/>
        <v/>
      </c>
      <c r="E359" s="17" t="str">
        <f t="shared" si="33"/>
        <v/>
      </c>
      <c r="F359" s="17" t="str">
        <f t="shared" si="34"/>
        <v/>
      </c>
      <c r="G359" s="18" t="str">
        <f t="shared" si="35"/>
        <v/>
      </c>
    </row>
    <row r="360" spans="2:7" ht="13.2">
      <c r="B360" s="11" t="str">
        <f t="shared" si="30"/>
        <v/>
      </c>
      <c r="C360" s="17" t="str">
        <f t="shared" si="31"/>
        <v/>
      </c>
      <c r="D360" s="17" t="str">
        <f t="shared" si="32"/>
        <v/>
      </c>
      <c r="E360" s="17" t="str">
        <f t="shared" si="33"/>
        <v/>
      </c>
      <c r="F360" s="17" t="str">
        <f t="shared" si="34"/>
        <v/>
      </c>
      <c r="G360" s="18" t="str">
        <f t="shared" si="35"/>
        <v/>
      </c>
    </row>
    <row r="361" spans="2:7" ht="13.2">
      <c r="B361" s="11" t="str">
        <f t="shared" si="30"/>
        <v/>
      </c>
      <c r="C361" s="17" t="str">
        <f t="shared" si="31"/>
        <v/>
      </c>
      <c r="D361" s="17" t="str">
        <f t="shared" si="32"/>
        <v/>
      </c>
      <c r="E361" s="17" t="str">
        <f t="shared" si="33"/>
        <v/>
      </c>
      <c r="F361" s="17" t="str">
        <f t="shared" si="34"/>
        <v/>
      </c>
      <c r="G361" s="18" t="str">
        <f t="shared" si="35"/>
        <v/>
      </c>
    </row>
    <row r="362" spans="2:7" ht="13.2">
      <c r="B362" s="11" t="str">
        <f t="shared" si="30"/>
        <v/>
      </c>
      <c r="C362" s="17" t="str">
        <f t="shared" si="31"/>
        <v/>
      </c>
      <c r="D362" s="17" t="str">
        <f t="shared" si="32"/>
        <v/>
      </c>
      <c r="E362" s="17" t="str">
        <f t="shared" si="33"/>
        <v/>
      </c>
      <c r="F362" s="17" t="str">
        <f t="shared" si="34"/>
        <v/>
      </c>
      <c r="G362" s="18" t="str">
        <f t="shared" si="35"/>
        <v/>
      </c>
    </row>
    <row r="363" spans="2:7" ht="13.2">
      <c r="B363" s="11" t="str">
        <f t="shared" si="30"/>
        <v/>
      </c>
      <c r="C363" s="17" t="str">
        <f t="shared" si="31"/>
        <v/>
      </c>
      <c r="D363" s="17" t="str">
        <f t="shared" si="32"/>
        <v/>
      </c>
      <c r="E363" s="17" t="str">
        <f t="shared" si="33"/>
        <v/>
      </c>
      <c r="F363" s="17" t="str">
        <f t="shared" si="34"/>
        <v/>
      </c>
      <c r="G363" s="18" t="str">
        <f t="shared" si="35"/>
        <v/>
      </c>
    </row>
    <row r="364" spans="2:7" ht="13.2">
      <c r="B364" s="11" t="str">
        <f t="shared" si="30"/>
        <v/>
      </c>
      <c r="C364" s="17" t="str">
        <f t="shared" si="31"/>
        <v/>
      </c>
      <c r="D364" s="17" t="str">
        <f t="shared" si="32"/>
        <v/>
      </c>
      <c r="E364" s="17" t="str">
        <f t="shared" si="33"/>
        <v/>
      </c>
      <c r="F364" s="17" t="str">
        <f t="shared" si="34"/>
        <v/>
      </c>
      <c r="G364" s="18" t="str">
        <f t="shared" si="35"/>
        <v/>
      </c>
    </row>
    <row r="365" spans="2:7" ht="13.2">
      <c r="B365" s="11" t="str">
        <f t="shared" si="30"/>
        <v/>
      </c>
      <c r="C365" s="17" t="str">
        <f t="shared" si="31"/>
        <v/>
      </c>
      <c r="D365" s="17" t="str">
        <f t="shared" si="32"/>
        <v/>
      </c>
      <c r="E365" s="17" t="str">
        <f t="shared" si="33"/>
        <v/>
      </c>
      <c r="F365" s="17" t="str">
        <f t="shared" si="34"/>
        <v/>
      </c>
      <c r="G365" s="18" t="str">
        <f t="shared" si="35"/>
        <v/>
      </c>
    </row>
    <row r="366" spans="2:7" ht="13.2">
      <c r="B366" s="11" t="str">
        <f t="shared" si="30"/>
        <v/>
      </c>
      <c r="C366" s="17" t="str">
        <f t="shared" si="31"/>
        <v/>
      </c>
      <c r="D366" s="17" t="str">
        <f t="shared" si="32"/>
        <v/>
      </c>
      <c r="E366" s="17" t="str">
        <f t="shared" si="33"/>
        <v/>
      </c>
      <c r="F366" s="17" t="str">
        <f t="shared" si="34"/>
        <v/>
      </c>
      <c r="G366" s="18" t="str">
        <f t="shared" si="35"/>
        <v/>
      </c>
    </row>
    <row r="367" spans="2:7" ht="13.2">
      <c r="B367" s="11" t="str">
        <f t="shared" si="30"/>
        <v/>
      </c>
      <c r="C367" s="17" t="str">
        <f t="shared" si="31"/>
        <v/>
      </c>
      <c r="D367" s="17" t="str">
        <f t="shared" si="32"/>
        <v/>
      </c>
      <c r="E367" s="17" t="str">
        <f t="shared" si="33"/>
        <v/>
      </c>
      <c r="F367" s="17" t="str">
        <f t="shared" si="34"/>
        <v/>
      </c>
      <c r="G367" s="18" t="str">
        <f t="shared" si="35"/>
        <v/>
      </c>
    </row>
    <row r="368" spans="2:7" ht="13.2">
      <c r="B368" s="11" t="str">
        <f t="shared" si="30"/>
        <v/>
      </c>
      <c r="C368" s="17" t="str">
        <f t="shared" si="31"/>
        <v/>
      </c>
      <c r="D368" s="17" t="str">
        <f t="shared" si="32"/>
        <v/>
      </c>
      <c r="E368" s="17" t="str">
        <f t="shared" si="33"/>
        <v/>
      </c>
      <c r="F368" s="17" t="str">
        <f t="shared" si="34"/>
        <v/>
      </c>
      <c r="G368" s="18" t="str">
        <f t="shared" si="35"/>
        <v/>
      </c>
    </row>
    <row r="369" spans="2:7" ht="13.2">
      <c r="B369" s="11" t="str">
        <f t="shared" si="30"/>
        <v/>
      </c>
      <c r="C369" s="17" t="str">
        <f t="shared" si="31"/>
        <v/>
      </c>
      <c r="D369" s="17" t="str">
        <f t="shared" si="32"/>
        <v/>
      </c>
      <c r="E369" s="17" t="str">
        <f t="shared" si="33"/>
        <v/>
      </c>
      <c r="F369" s="17" t="str">
        <f t="shared" si="34"/>
        <v/>
      </c>
      <c r="G369" s="18" t="str">
        <f t="shared" si="35"/>
        <v/>
      </c>
    </row>
    <row r="370" spans="2:7" ht="13.2">
      <c r="B370" s="11" t="str">
        <f t="shared" si="30"/>
        <v/>
      </c>
      <c r="C370" s="17" t="str">
        <f t="shared" si="31"/>
        <v/>
      </c>
      <c r="D370" s="17" t="str">
        <f t="shared" si="32"/>
        <v/>
      </c>
      <c r="E370" s="17" t="str">
        <f t="shared" si="33"/>
        <v/>
      </c>
      <c r="F370" s="17" t="str">
        <f t="shared" si="34"/>
        <v/>
      </c>
      <c r="G370" s="18" t="str">
        <f t="shared" si="35"/>
        <v/>
      </c>
    </row>
    <row r="371" spans="2:7" ht="13.2">
      <c r="B371" s="11" t="str">
        <f t="shared" si="30"/>
        <v/>
      </c>
      <c r="C371" s="17" t="str">
        <f t="shared" si="31"/>
        <v/>
      </c>
      <c r="D371" s="17" t="str">
        <f t="shared" si="32"/>
        <v/>
      </c>
      <c r="E371" s="17" t="str">
        <f t="shared" si="33"/>
        <v/>
      </c>
      <c r="F371" s="17" t="str">
        <f t="shared" si="34"/>
        <v/>
      </c>
      <c r="G371" s="18" t="str">
        <f t="shared" si="35"/>
        <v/>
      </c>
    </row>
    <row r="372" spans="2:7" ht="13.2">
      <c r="B372" s="11" t="str">
        <f t="shared" si="30"/>
        <v/>
      </c>
      <c r="C372" s="17" t="str">
        <f t="shared" si="31"/>
        <v/>
      </c>
      <c r="D372" s="17" t="str">
        <f t="shared" si="32"/>
        <v/>
      </c>
      <c r="E372" s="17" t="str">
        <f t="shared" si="33"/>
        <v/>
      </c>
      <c r="F372" s="17" t="str">
        <f t="shared" si="34"/>
        <v/>
      </c>
      <c r="G372" s="18" t="str">
        <f t="shared" si="35"/>
        <v/>
      </c>
    </row>
    <row r="373" spans="2:7" ht="13.2">
      <c r="B373" s="11" t="str">
        <f t="shared" si="30"/>
        <v/>
      </c>
      <c r="C373" s="17" t="str">
        <f t="shared" si="31"/>
        <v/>
      </c>
      <c r="D373" s="17" t="str">
        <f t="shared" si="32"/>
        <v/>
      </c>
      <c r="E373" s="17" t="str">
        <f t="shared" si="33"/>
        <v/>
      </c>
      <c r="F373" s="17" t="str">
        <f t="shared" si="34"/>
        <v/>
      </c>
      <c r="G373" s="18" t="str">
        <f t="shared" si="35"/>
        <v/>
      </c>
    </row>
    <row r="374" spans="2:7" ht="13.2">
      <c r="B374" s="11" t="str">
        <f t="shared" si="30"/>
        <v/>
      </c>
      <c r="C374" s="17" t="str">
        <f t="shared" si="31"/>
        <v/>
      </c>
      <c r="D374" s="17" t="str">
        <f t="shared" si="32"/>
        <v/>
      </c>
      <c r="E374" s="17" t="str">
        <f t="shared" si="33"/>
        <v/>
      </c>
      <c r="F374" s="17" t="str">
        <f t="shared" si="34"/>
        <v/>
      </c>
      <c r="G374" s="18" t="str">
        <f t="shared" si="35"/>
        <v/>
      </c>
    </row>
    <row r="375" spans="2:7" ht="13.8" thickBot="1">
      <c r="B375" s="12" t="str">
        <f t="shared" si="30"/>
        <v/>
      </c>
      <c r="C375" s="19" t="str">
        <f t="shared" si="31"/>
        <v/>
      </c>
      <c r="D375" s="19" t="str">
        <f t="shared" si="32"/>
        <v/>
      </c>
      <c r="E375" s="19" t="str">
        <f t="shared" si="33"/>
        <v/>
      </c>
      <c r="F375" s="19" t="str">
        <f t="shared" si="34"/>
        <v/>
      </c>
      <c r="G375" s="20" t="str">
        <f t="shared" si="35"/>
        <v/>
      </c>
    </row>
    <row r="376" spans="2:7" ht="13.2"/>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honeticPr fontId="0"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workbookViewId="0">
      <selection activeCell="H15" sqref="H15"/>
    </sheetView>
  </sheetViews>
  <sheetFormatPr baseColWidth="10" defaultColWidth="0" defaultRowHeight="12" customHeight="1" zeroHeight="1"/>
  <cols>
    <col min="1" max="1" width="0.88671875" style="1" customWidth="1"/>
    <col min="2" max="2" width="8.109375" style="2" customWidth="1"/>
    <col min="3" max="7" width="11.88671875" style="1" customWidth="1"/>
    <col min="8" max="8" width="13.109375" style="2" customWidth="1"/>
    <col min="9" max="16384" width="0" style="1" hidden="1"/>
  </cols>
  <sheetData>
    <row r="1" spans="1:8" ht="0.75" customHeight="1">
      <c r="H1" s="94" t="s">
        <v>65</v>
      </c>
    </row>
    <row r="2" spans="1:8" ht="27.6">
      <c r="A2" s="165" t="s">
        <v>66</v>
      </c>
      <c r="B2" s="166"/>
      <c r="C2" s="166"/>
      <c r="D2" s="166"/>
      <c r="E2" s="166"/>
      <c r="F2" s="166"/>
      <c r="G2" s="166"/>
      <c r="H2" s="166"/>
    </row>
    <row r="3" spans="1:8" ht="13.8" thickBot="1">
      <c r="C3" s="2"/>
      <c r="E3" s="2"/>
      <c r="F3" s="2"/>
      <c r="G3" s="2"/>
    </row>
    <row r="4" spans="1:8" ht="13.2">
      <c r="B4" s="167" t="s">
        <v>68</v>
      </c>
      <c r="C4" s="168"/>
      <c r="D4" s="168"/>
      <c r="E4" s="169" t="s">
        <v>69</v>
      </c>
      <c r="F4" s="170"/>
      <c r="G4" s="13">
        <v>0</v>
      </c>
    </row>
    <row r="5" spans="1:8" ht="13.8" thickBot="1">
      <c r="B5" s="168"/>
      <c r="C5" s="168"/>
      <c r="D5" s="168"/>
      <c r="E5" s="171" t="s">
        <v>70</v>
      </c>
      <c r="F5" s="172"/>
      <c r="G5" s="3">
        <v>0</v>
      </c>
    </row>
    <row r="6" spans="1:8" ht="13.8" thickBot="1">
      <c r="B6" s="168"/>
      <c r="C6" s="168"/>
      <c r="D6" s="168"/>
      <c r="E6" s="173"/>
      <c r="F6" s="174"/>
      <c r="G6" s="4"/>
    </row>
    <row r="7" spans="1:8" ht="13.2">
      <c r="B7" s="168"/>
      <c r="C7" s="168"/>
      <c r="D7" s="168"/>
      <c r="E7" s="169" t="s">
        <v>71</v>
      </c>
      <c r="F7" s="170"/>
      <c r="G7" s="5">
        <v>3</v>
      </c>
    </row>
    <row r="8" spans="1:8" ht="12.75" customHeight="1">
      <c r="B8" s="168"/>
      <c r="C8" s="168"/>
      <c r="D8" s="168"/>
      <c r="E8" s="175" t="s">
        <v>72</v>
      </c>
      <c r="F8" s="176"/>
      <c r="G8" s="6">
        <v>12</v>
      </c>
    </row>
    <row r="9" spans="1:8" ht="13.8" thickBot="1">
      <c r="B9" s="168"/>
      <c r="C9" s="168"/>
      <c r="D9" s="168"/>
      <c r="E9" s="171" t="s">
        <v>73</v>
      </c>
      <c r="F9" s="172"/>
      <c r="G9" s="7">
        <f>G7*G8</f>
        <v>36</v>
      </c>
    </row>
    <row r="10" spans="1:8" ht="13.8" thickBot="1">
      <c r="B10" s="168"/>
      <c r="C10" s="168"/>
      <c r="D10" s="168"/>
      <c r="E10" s="173"/>
      <c r="F10" s="174"/>
      <c r="G10" s="4"/>
    </row>
    <row r="11" spans="1:8" ht="13.2">
      <c r="B11" s="168"/>
      <c r="C11" s="168"/>
      <c r="D11" s="168"/>
      <c r="E11" s="169" t="s">
        <v>74</v>
      </c>
      <c r="F11" s="170"/>
      <c r="G11" s="14">
        <f>-PMT((G5/G8),G9,G4)</f>
        <v>0</v>
      </c>
    </row>
    <row r="12" spans="1:8" ht="13.2">
      <c r="B12" s="168"/>
      <c r="C12" s="168"/>
      <c r="D12" s="168"/>
      <c r="E12" s="175" t="s">
        <v>75</v>
      </c>
      <c r="F12" s="176"/>
      <c r="G12" s="15">
        <f>G13-G4</f>
        <v>0</v>
      </c>
    </row>
    <row r="13" spans="1:8" ht="20.100000000000001" customHeight="1" thickBot="1">
      <c r="B13" s="168"/>
      <c r="C13" s="168"/>
      <c r="D13" s="168"/>
      <c r="E13" s="171" t="s">
        <v>36</v>
      </c>
      <c r="F13" s="172"/>
      <c r="G13" s="16">
        <f>G11*G9</f>
        <v>0</v>
      </c>
    </row>
    <row r="14" spans="1:8" ht="12.75" customHeight="1" thickBot="1"/>
    <row r="15" spans="1:8" ht="33" customHeight="1">
      <c r="B15" s="8" t="s">
        <v>52</v>
      </c>
      <c r="C15" s="9" t="s">
        <v>53</v>
      </c>
      <c r="D15" s="9" t="s">
        <v>54</v>
      </c>
      <c r="E15" s="9" t="s">
        <v>55</v>
      </c>
      <c r="F15" s="9" t="s">
        <v>56</v>
      </c>
      <c r="G15" s="10" t="s">
        <v>57</v>
      </c>
    </row>
    <row r="16" spans="1:8" ht="12" customHeight="1">
      <c r="B16" s="11">
        <f t="shared" ref="B16:B79" si="0">IF(((ROW()-nSkip)&lt;=$G$9),(ROW()-nSkip), "")</f>
        <v>1</v>
      </c>
      <c r="C16" s="17">
        <f>IF((B16&lt;=$G$9),-PMT(($G$5/$G$8),$G$9,$G$4),"")</f>
        <v>0</v>
      </c>
      <c r="D16" s="17">
        <f>IF(((ROW()-nSkip)&lt;=$G$9),-PPMT(($G$5/$G$8),B16,$G$9,$G$4),"")</f>
        <v>0</v>
      </c>
      <c r="E16" s="17">
        <f>IF(((ROW()-nSkip)&lt;=$G$9),-IPMT(($G$5/$G$8),B16,$G$9,$G$4),"")</f>
        <v>0</v>
      </c>
      <c r="F16" s="17">
        <f>IF(((ROW()-nSkip)&lt;=$G$9),E16,"")</f>
        <v>0</v>
      </c>
      <c r="G16" s="18">
        <f>IF(((ROW()-nSkip)&lt;=$G$9),(G4-D16),"")</f>
        <v>0</v>
      </c>
      <c r="H16" s="96" t="s">
        <v>28</v>
      </c>
    </row>
    <row r="17" spans="2:8" ht="12" customHeight="1">
      <c r="B17" s="11">
        <f t="shared" si="0"/>
        <v>2</v>
      </c>
      <c r="C17" s="17">
        <f t="shared" ref="C17:C80" si="1">IF((B17&lt;=$G$9),-PMT(($G$5/$G$8),$G$9,$G$4),"")</f>
        <v>0</v>
      </c>
      <c r="D17" s="17">
        <f t="shared" ref="D17:D80" si="2">IF(((ROW()-nSkip)&lt;=$G$9),-PPMT(($G$5/$G$8),B17,$G$9,$G$4),"")</f>
        <v>0</v>
      </c>
      <c r="E17" s="17">
        <f t="shared" ref="E17:E80" si="3">IF(((ROW()-nSkip)&lt;=$G$9),-IPMT(($G$5/$G$8),B17,$G$9,$G$4),"")</f>
        <v>0</v>
      </c>
      <c r="F17" s="17">
        <f t="shared" ref="F17:F80" si="4">IF(((ROW()-nSkip)&lt;=$G$9),(E17+F16),"")</f>
        <v>0</v>
      </c>
      <c r="G17" s="18">
        <f t="shared" ref="G17:G80" si="5">IF(((ROW()-nSkip)&lt;=$G$9),(G16-D17),"")</f>
        <v>0</v>
      </c>
      <c r="H17" s="95">
        <f>SUM(D16:D27)</f>
        <v>0</v>
      </c>
    </row>
    <row r="18" spans="2:8" ht="12" customHeight="1">
      <c r="B18" s="11">
        <f t="shared" si="0"/>
        <v>3</v>
      </c>
      <c r="C18" s="17">
        <f t="shared" si="1"/>
        <v>0</v>
      </c>
      <c r="D18" s="17">
        <f t="shared" si="2"/>
        <v>0</v>
      </c>
      <c r="E18" s="17">
        <f t="shared" si="3"/>
        <v>0</v>
      </c>
      <c r="F18" s="17">
        <f t="shared" si="4"/>
        <v>0</v>
      </c>
      <c r="G18" s="18">
        <f t="shared" si="5"/>
        <v>0</v>
      </c>
      <c r="H18" s="96" t="s">
        <v>29</v>
      </c>
    </row>
    <row r="19" spans="2:8" ht="12" customHeight="1">
      <c r="B19" s="11">
        <f t="shared" si="0"/>
        <v>4</v>
      </c>
      <c r="C19" s="17">
        <f t="shared" si="1"/>
        <v>0</v>
      </c>
      <c r="D19" s="17">
        <f t="shared" si="2"/>
        <v>0</v>
      </c>
      <c r="E19" s="17">
        <f t="shared" si="3"/>
        <v>0</v>
      </c>
      <c r="F19" s="17">
        <f t="shared" si="4"/>
        <v>0</v>
      </c>
      <c r="G19" s="18">
        <f t="shared" si="5"/>
        <v>0</v>
      </c>
      <c r="H19" s="95">
        <f>SUM(D28:D39)</f>
        <v>0</v>
      </c>
    </row>
    <row r="20" spans="2:8" ht="13.2">
      <c r="B20" s="11">
        <f t="shared" si="0"/>
        <v>5</v>
      </c>
      <c r="C20" s="17">
        <f t="shared" si="1"/>
        <v>0</v>
      </c>
      <c r="D20" s="17">
        <f t="shared" si="2"/>
        <v>0</v>
      </c>
      <c r="E20" s="17">
        <f t="shared" si="3"/>
        <v>0</v>
      </c>
      <c r="F20" s="17">
        <f t="shared" si="4"/>
        <v>0</v>
      </c>
      <c r="G20" s="18">
        <f t="shared" si="5"/>
        <v>0</v>
      </c>
      <c r="H20" s="96" t="s">
        <v>30</v>
      </c>
    </row>
    <row r="21" spans="2:8" ht="13.2">
      <c r="B21" s="11">
        <f t="shared" si="0"/>
        <v>6</v>
      </c>
      <c r="C21" s="17">
        <f t="shared" si="1"/>
        <v>0</v>
      </c>
      <c r="D21" s="17">
        <f t="shared" si="2"/>
        <v>0</v>
      </c>
      <c r="E21" s="17">
        <f t="shared" si="3"/>
        <v>0</v>
      </c>
      <c r="F21" s="17">
        <f t="shared" si="4"/>
        <v>0</v>
      </c>
      <c r="G21" s="18">
        <f t="shared" si="5"/>
        <v>0</v>
      </c>
      <c r="H21" s="95">
        <f>SUM(D40:D51)</f>
        <v>0</v>
      </c>
    </row>
    <row r="22" spans="2:8" ht="13.2">
      <c r="B22" s="11">
        <f t="shared" si="0"/>
        <v>7</v>
      </c>
      <c r="C22" s="17">
        <f t="shared" si="1"/>
        <v>0</v>
      </c>
      <c r="D22" s="17">
        <f t="shared" si="2"/>
        <v>0</v>
      </c>
      <c r="E22" s="17">
        <f t="shared" si="3"/>
        <v>0</v>
      </c>
      <c r="F22" s="17">
        <f t="shared" si="4"/>
        <v>0</v>
      </c>
      <c r="G22" s="18">
        <f t="shared" si="5"/>
        <v>0</v>
      </c>
      <c r="H22" s="96" t="s">
        <v>31</v>
      </c>
    </row>
    <row r="23" spans="2:8" ht="13.2">
      <c r="B23" s="11">
        <f t="shared" si="0"/>
        <v>8</v>
      </c>
      <c r="C23" s="17">
        <f t="shared" si="1"/>
        <v>0</v>
      </c>
      <c r="D23" s="17">
        <f t="shared" si="2"/>
        <v>0</v>
      </c>
      <c r="E23" s="17">
        <f t="shared" si="3"/>
        <v>0</v>
      </c>
      <c r="F23" s="17">
        <f t="shared" si="4"/>
        <v>0</v>
      </c>
      <c r="G23" s="18">
        <f t="shared" si="5"/>
        <v>0</v>
      </c>
      <c r="H23" s="95">
        <f>SUM(E16:E27)</f>
        <v>0</v>
      </c>
    </row>
    <row r="24" spans="2:8" ht="13.2">
      <c r="B24" s="11">
        <f t="shared" si="0"/>
        <v>9</v>
      </c>
      <c r="C24" s="17">
        <f t="shared" si="1"/>
        <v>0</v>
      </c>
      <c r="D24" s="17">
        <f t="shared" si="2"/>
        <v>0</v>
      </c>
      <c r="E24" s="17">
        <f t="shared" si="3"/>
        <v>0</v>
      </c>
      <c r="F24" s="17">
        <f t="shared" si="4"/>
        <v>0</v>
      </c>
      <c r="G24" s="18">
        <f t="shared" si="5"/>
        <v>0</v>
      </c>
      <c r="H24" s="96" t="s">
        <v>32</v>
      </c>
    </row>
    <row r="25" spans="2:8" ht="13.2">
      <c r="B25" s="11">
        <f t="shared" si="0"/>
        <v>10</v>
      </c>
      <c r="C25" s="17">
        <f t="shared" si="1"/>
        <v>0</v>
      </c>
      <c r="D25" s="17">
        <f t="shared" si="2"/>
        <v>0</v>
      </c>
      <c r="E25" s="17">
        <f t="shared" si="3"/>
        <v>0</v>
      </c>
      <c r="F25" s="17">
        <f t="shared" si="4"/>
        <v>0</v>
      </c>
      <c r="G25" s="18">
        <f t="shared" si="5"/>
        <v>0</v>
      </c>
      <c r="H25" s="95">
        <f>SUM(E28:E39)</f>
        <v>0</v>
      </c>
    </row>
    <row r="26" spans="2:8" ht="13.2">
      <c r="B26" s="11">
        <f t="shared" si="0"/>
        <v>11</v>
      </c>
      <c r="C26" s="17">
        <f t="shared" si="1"/>
        <v>0</v>
      </c>
      <c r="D26" s="17">
        <f t="shared" si="2"/>
        <v>0</v>
      </c>
      <c r="E26" s="17">
        <f t="shared" si="3"/>
        <v>0</v>
      </c>
      <c r="F26" s="17">
        <f t="shared" si="4"/>
        <v>0</v>
      </c>
      <c r="G26" s="18">
        <f t="shared" si="5"/>
        <v>0</v>
      </c>
      <c r="H26" s="96" t="s">
        <v>33</v>
      </c>
    </row>
    <row r="27" spans="2:8" ht="13.2">
      <c r="B27" s="11">
        <f t="shared" si="0"/>
        <v>12</v>
      </c>
      <c r="C27" s="17">
        <f t="shared" si="1"/>
        <v>0</v>
      </c>
      <c r="D27" s="17">
        <f t="shared" si="2"/>
        <v>0</v>
      </c>
      <c r="E27" s="17">
        <f t="shared" si="3"/>
        <v>0</v>
      </c>
      <c r="F27" s="17">
        <f t="shared" si="4"/>
        <v>0</v>
      </c>
      <c r="G27" s="18">
        <f t="shared" si="5"/>
        <v>0</v>
      </c>
      <c r="H27" s="95">
        <f>SUM(E40:E51)</f>
        <v>0</v>
      </c>
    </row>
    <row r="28" spans="2:8" ht="13.2">
      <c r="B28" s="11">
        <f t="shared" si="0"/>
        <v>13</v>
      </c>
      <c r="C28" s="17">
        <f t="shared" si="1"/>
        <v>0</v>
      </c>
      <c r="D28" s="17">
        <f t="shared" si="2"/>
        <v>0</v>
      </c>
      <c r="E28" s="17">
        <f t="shared" si="3"/>
        <v>0</v>
      </c>
      <c r="F28" s="17">
        <f t="shared" si="4"/>
        <v>0</v>
      </c>
      <c r="G28" s="18">
        <f t="shared" si="5"/>
        <v>0</v>
      </c>
    </row>
    <row r="29" spans="2:8" ht="13.2">
      <c r="B29" s="11">
        <f t="shared" si="0"/>
        <v>14</v>
      </c>
      <c r="C29" s="17">
        <f t="shared" si="1"/>
        <v>0</v>
      </c>
      <c r="D29" s="17">
        <f t="shared" si="2"/>
        <v>0</v>
      </c>
      <c r="E29" s="17">
        <f t="shared" si="3"/>
        <v>0</v>
      </c>
      <c r="F29" s="17">
        <f t="shared" si="4"/>
        <v>0</v>
      </c>
      <c r="G29" s="18">
        <f t="shared" si="5"/>
        <v>0</v>
      </c>
    </row>
    <row r="30" spans="2:8" ht="13.2">
      <c r="B30" s="11">
        <f t="shared" si="0"/>
        <v>15</v>
      </c>
      <c r="C30" s="17">
        <f t="shared" si="1"/>
        <v>0</v>
      </c>
      <c r="D30" s="17">
        <f t="shared" si="2"/>
        <v>0</v>
      </c>
      <c r="E30" s="17">
        <f t="shared" si="3"/>
        <v>0</v>
      </c>
      <c r="F30" s="17">
        <f t="shared" si="4"/>
        <v>0</v>
      </c>
      <c r="G30" s="18">
        <f t="shared" si="5"/>
        <v>0</v>
      </c>
    </row>
    <row r="31" spans="2:8" ht="13.2">
      <c r="B31" s="11">
        <f t="shared" si="0"/>
        <v>16</v>
      </c>
      <c r="C31" s="17">
        <f t="shared" si="1"/>
        <v>0</v>
      </c>
      <c r="D31" s="17">
        <f t="shared" si="2"/>
        <v>0</v>
      </c>
      <c r="E31" s="17">
        <f t="shared" si="3"/>
        <v>0</v>
      </c>
      <c r="F31" s="17">
        <f t="shared" si="4"/>
        <v>0</v>
      </c>
      <c r="G31" s="18">
        <f t="shared" si="5"/>
        <v>0</v>
      </c>
    </row>
    <row r="32" spans="2:8" ht="13.2">
      <c r="B32" s="11">
        <f t="shared" si="0"/>
        <v>17</v>
      </c>
      <c r="C32" s="17">
        <f t="shared" si="1"/>
        <v>0</v>
      </c>
      <c r="D32" s="17">
        <f t="shared" si="2"/>
        <v>0</v>
      </c>
      <c r="E32" s="17">
        <f t="shared" si="3"/>
        <v>0</v>
      </c>
      <c r="F32" s="17">
        <f t="shared" si="4"/>
        <v>0</v>
      </c>
      <c r="G32" s="18">
        <f t="shared" si="5"/>
        <v>0</v>
      </c>
    </row>
    <row r="33" spans="2:7" ht="13.2">
      <c r="B33" s="11">
        <f t="shared" si="0"/>
        <v>18</v>
      </c>
      <c r="C33" s="17">
        <f t="shared" si="1"/>
        <v>0</v>
      </c>
      <c r="D33" s="17">
        <f t="shared" si="2"/>
        <v>0</v>
      </c>
      <c r="E33" s="17">
        <f t="shared" si="3"/>
        <v>0</v>
      </c>
      <c r="F33" s="17">
        <f t="shared" si="4"/>
        <v>0</v>
      </c>
      <c r="G33" s="18">
        <f t="shared" si="5"/>
        <v>0</v>
      </c>
    </row>
    <row r="34" spans="2:7" ht="13.2">
      <c r="B34" s="11">
        <f t="shared" si="0"/>
        <v>19</v>
      </c>
      <c r="C34" s="17">
        <f t="shared" si="1"/>
        <v>0</v>
      </c>
      <c r="D34" s="17">
        <f t="shared" si="2"/>
        <v>0</v>
      </c>
      <c r="E34" s="17">
        <f t="shared" si="3"/>
        <v>0</v>
      </c>
      <c r="F34" s="17">
        <f t="shared" si="4"/>
        <v>0</v>
      </c>
      <c r="G34" s="18">
        <f t="shared" si="5"/>
        <v>0</v>
      </c>
    </row>
    <row r="35" spans="2:7" ht="13.2">
      <c r="B35" s="11">
        <f t="shared" si="0"/>
        <v>20</v>
      </c>
      <c r="C35" s="17">
        <f t="shared" si="1"/>
        <v>0</v>
      </c>
      <c r="D35" s="17">
        <f t="shared" si="2"/>
        <v>0</v>
      </c>
      <c r="E35" s="17">
        <f t="shared" si="3"/>
        <v>0</v>
      </c>
      <c r="F35" s="17">
        <f t="shared" si="4"/>
        <v>0</v>
      </c>
      <c r="G35" s="18">
        <f t="shared" si="5"/>
        <v>0</v>
      </c>
    </row>
    <row r="36" spans="2:7" ht="13.2">
      <c r="B36" s="11">
        <f t="shared" si="0"/>
        <v>21</v>
      </c>
      <c r="C36" s="17">
        <f t="shared" si="1"/>
        <v>0</v>
      </c>
      <c r="D36" s="17">
        <f t="shared" si="2"/>
        <v>0</v>
      </c>
      <c r="E36" s="17">
        <f t="shared" si="3"/>
        <v>0</v>
      </c>
      <c r="F36" s="17">
        <f t="shared" si="4"/>
        <v>0</v>
      </c>
      <c r="G36" s="18">
        <f t="shared" si="5"/>
        <v>0</v>
      </c>
    </row>
    <row r="37" spans="2:7" ht="13.2">
      <c r="B37" s="11">
        <f t="shared" si="0"/>
        <v>22</v>
      </c>
      <c r="C37" s="17">
        <f t="shared" si="1"/>
        <v>0</v>
      </c>
      <c r="D37" s="17">
        <f t="shared" si="2"/>
        <v>0</v>
      </c>
      <c r="E37" s="17">
        <f t="shared" si="3"/>
        <v>0</v>
      </c>
      <c r="F37" s="17">
        <f t="shared" si="4"/>
        <v>0</v>
      </c>
      <c r="G37" s="18">
        <f t="shared" si="5"/>
        <v>0</v>
      </c>
    </row>
    <row r="38" spans="2:7" ht="13.2">
      <c r="B38" s="11">
        <f t="shared" si="0"/>
        <v>23</v>
      </c>
      <c r="C38" s="17">
        <f t="shared" si="1"/>
        <v>0</v>
      </c>
      <c r="D38" s="17">
        <f t="shared" si="2"/>
        <v>0</v>
      </c>
      <c r="E38" s="17">
        <f t="shared" si="3"/>
        <v>0</v>
      </c>
      <c r="F38" s="17">
        <f t="shared" si="4"/>
        <v>0</v>
      </c>
      <c r="G38" s="18">
        <f t="shared" si="5"/>
        <v>0</v>
      </c>
    </row>
    <row r="39" spans="2:7" ht="13.2">
      <c r="B39" s="11">
        <f t="shared" si="0"/>
        <v>24</v>
      </c>
      <c r="C39" s="17">
        <f t="shared" si="1"/>
        <v>0</v>
      </c>
      <c r="D39" s="17">
        <f t="shared" si="2"/>
        <v>0</v>
      </c>
      <c r="E39" s="17">
        <f t="shared" si="3"/>
        <v>0</v>
      </c>
      <c r="F39" s="17">
        <f t="shared" si="4"/>
        <v>0</v>
      </c>
      <c r="G39" s="18">
        <f t="shared" si="5"/>
        <v>0</v>
      </c>
    </row>
    <row r="40" spans="2:7" ht="13.2">
      <c r="B40" s="11">
        <f t="shared" si="0"/>
        <v>25</v>
      </c>
      <c r="C40" s="17">
        <f t="shared" si="1"/>
        <v>0</v>
      </c>
      <c r="D40" s="17">
        <f t="shared" si="2"/>
        <v>0</v>
      </c>
      <c r="E40" s="17">
        <f t="shared" si="3"/>
        <v>0</v>
      </c>
      <c r="F40" s="17">
        <f t="shared" si="4"/>
        <v>0</v>
      </c>
      <c r="G40" s="18">
        <f t="shared" si="5"/>
        <v>0</v>
      </c>
    </row>
    <row r="41" spans="2:7" ht="13.2">
      <c r="B41" s="11">
        <f t="shared" si="0"/>
        <v>26</v>
      </c>
      <c r="C41" s="17">
        <f t="shared" si="1"/>
        <v>0</v>
      </c>
      <c r="D41" s="17">
        <f t="shared" si="2"/>
        <v>0</v>
      </c>
      <c r="E41" s="17">
        <f t="shared" si="3"/>
        <v>0</v>
      </c>
      <c r="F41" s="17">
        <f t="shared" si="4"/>
        <v>0</v>
      </c>
      <c r="G41" s="18">
        <f t="shared" si="5"/>
        <v>0</v>
      </c>
    </row>
    <row r="42" spans="2:7" ht="13.2">
      <c r="B42" s="11">
        <f t="shared" si="0"/>
        <v>27</v>
      </c>
      <c r="C42" s="17">
        <f t="shared" si="1"/>
        <v>0</v>
      </c>
      <c r="D42" s="17">
        <f t="shared" si="2"/>
        <v>0</v>
      </c>
      <c r="E42" s="17">
        <f t="shared" si="3"/>
        <v>0</v>
      </c>
      <c r="F42" s="17">
        <f t="shared" si="4"/>
        <v>0</v>
      </c>
      <c r="G42" s="18">
        <f t="shared" si="5"/>
        <v>0</v>
      </c>
    </row>
    <row r="43" spans="2:7" ht="13.2">
      <c r="B43" s="11">
        <f t="shared" si="0"/>
        <v>28</v>
      </c>
      <c r="C43" s="17">
        <f t="shared" si="1"/>
        <v>0</v>
      </c>
      <c r="D43" s="17">
        <f t="shared" si="2"/>
        <v>0</v>
      </c>
      <c r="E43" s="17">
        <f t="shared" si="3"/>
        <v>0</v>
      </c>
      <c r="F43" s="17">
        <f t="shared" si="4"/>
        <v>0</v>
      </c>
      <c r="G43" s="18">
        <f t="shared" si="5"/>
        <v>0</v>
      </c>
    </row>
    <row r="44" spans="2:7" ht="13.2">
      <c r="B44" s="11">
        <f t="shared" si="0"/>
        <v>29</v>
      </c>
      <c r="C44" s="17">
        <f t="shared" si="1"/>
        <v>0</v>
      </c>
      <c r="D44" s="17">
        <f t="shared" si="2"/>
        <v>0</v>
      </c>
      <c r="E44" s="17">
        <f t="shared" si="3"/>
        <v>0</v>
      </c>
      <c r="F44" s="17">
        <f t="shared" si="4"/>
        <v>0</v>
      </c>
      <c r="G44" s="18">
        <f t="shared" si="5"/>
        <v>0</v>
      </c>
    </row>
    <row r="45" spans="2:7" ht="13.2">
      <c r="B45" s="11">
        <f t="shared" si="0"/>
        <v>30</v>
      </c>
      <c r="C45" s="17">
        <f t="shared" si="1"/>
        <v>0</v>
      </c>
      <c r="D45" s="17">
        <f t="shared" si="2"/>
        <v>0</v>
      </c>
      <c r="E45" s="17">
        <f t="shared" si="3"/>
        <v>0</v>
      </c>
      <c r="F45" s="17">
        <f t="shared" si="4"/>
        <v>0</v>
      </c>
      <c r="G45" s="18">
        <f t="shared" si="5"/>
        <v>0</v>
      </c>
    </row>
    <row r="46" spans="2:7" ht="13.2">
      <c r="B46" s="11">
        <f t="shared" si="0"/>
        <v>31</v>
      </c>
      <c r="C46" s="17">
        <f t="shared" si="1"/>
        <v>0</v>
      </c>
      <c r="D46" s="17">
        <f t="shared" si="2"/>
        <v>0</v>
      </c>
      <c r="E46" s="17">
        <f t="shared" si="3"/>
        <v>0</v>
      </c>
      <c r="F46" s="17">
        <f t="shared" si="4"/>
        <v>0</v>
      </c>
      <c r="G46" s="18">
        <f t="shared" si="5"/>
        <v>0</v>
      </c>
    </row>
    <row r="47" spans="2:7" ht="13.2">
      <c r="B47" s="11">
        <f t="shared" si="0"/>
        <v>32</v>
      </c>
      <c r="C47" s="17">
        <f t="shared" si="1"/>
        <v>0</v>
      </c>
      <c r="D47" s="17">
        <f t="shared" si="2"/>
        <v>0</v>
      </c>
      <c r="E47" s="17">
        <f t="shared" si="3"/>
        <v>0</v>
      </c>
      <c r="F47" s="17">
        <f t="shared" si="4"/>
        <v>0</v>
      </c>
      <c r="G47" s="18">
        <f t="shared" si="5"/>
        <v>0</v>
      </c>
    </row>
    <row r="48" spans="2:7" ht="13.2">
      <c r="B48" s="11">
        <f t="shared" si="0"/>
        <v>33</v>
      </c>
      <c r="C48" s="17">
        <f t="shared" si="1"/>
        <v>0</v>
      </c>
      <c r="D48" s="17">
        <f t="shared" si="2"/>
        <v>0</v>
      </c>
      <c r="E48" s="17">
        <f t="shared" si="3"/>
        <v>0</v>
      </c>
      <c r="F48" s="17">
        <f t="shared" si="4"/>
        <v>0</v>
      </c>
      <c r="G48" s="18">
        <f t="shared" si="5"/>
        <v>0</v>
      </c>
    </row>
    <row r="49" spans="2:7" ht="13.2">
      <c r="B49" s="11">
        <f t="shared" si="0"/>
        <v>34</v>
      </c>
      <c r="C49" s="17">
        <f t="shared" si="1"/>
        <v>0</v>
      </c>
      <c r="D49" s="17">
        <f t="shared" si="2"/>
        <v>0</v>
      </c>
      <c r="E49" s="17">
        <f t="shared" si="3"/>
        <v>0</v>
      </c>
      <c r="F49" s="17">
        <f t="shared" si="4"/>
        <v>0</v>
      </c>
      <c r="G49" s="18">
        <f t="shared" si="5"/>
        <v>0</v>
      </c>
    </row>
    <row r="50" spans="2:7" ht="13.2">
      <c r="B50" s="11">
        <f t="shared" si="0"/>
        <v>35</v>
      </c>
      <c r="C50" s="17">
        <f t="shared" si="1"/>
        <v>0</v>
      </c>
      <c r="D50" s="17">
        <f t="shared" si="2"/>
        <v>0</v>
      </c>
      <c r="E50" s="17">
        <f t="shared" si="3"/>
        <v>0</v>
      </c>
      <c r="F50" s="17">
        <f t="shared" si="4"/>
        <v>0</v>
      </c>
      <c r="G50" s="18">
        <f t="shared" si="5"/>
        <v>0</v>
      </c>
    </row>
    <row r="51" spans="2:7" ht="13.2">
      <c r="B51" s="11">
        <f t="shared" si="0"/>
        <v>36</v>
      </c>
      <c r="C51" s="17">
        <f t="shared" si="1"/>
        <v>0</v>
      </c>
      <c r="D51" s="17">
        <f t="shared" si="2"/>
        <v>0</v>
      </c>
      <c r="E51" s="17">
        <f t="shared" si="3"/>
        <v>0</v>
      </c>
      <c r="F51" s="17">
        <f t="shared" si="4"/>
        <v>0</v>
      </c>
      <c r="G51" s="18">
        <f t="shared" si="5"/>
        <v>0</v>
      </c>
    </row>
    <row r="52" spans="2:7" ht="13.2">
      <c r="B52" s="11" t="str">
        <f t="shared" si="0"/>
        <v/>
      </c>
      <c r="C52" s="17" t="str">
        <f t="shared" si="1"/>
        <v/>
      </c>
      <c r="D52" s="17" t="str">
        <f t="shared" si="2"/>
        <v/>
      </c>
      <c r="E52" s="17" t="str">
        <f t="shared" si="3"/>
        <v/>
      </c>
      <c r="F52" s="17" t="str">
        <f t="shared" si="4"/>
        <v/>
      </c>
      <c r="G52" s="18" t="str">
        <f t="shared" si="5"/>
        <v/>
      </c>
    </row>
    <row r="53" spans="2:7" ht="13.2">
      <c r="B53" s="11" t="str">
        <f t="shared" si="0"/>
        <v/>
      </c>
      <c r="C53" s="17" t="str">
        <f t="shared" si="1"/>
        <v/>
      </c>
      <c r="D53" s="17" t="str">
        <f t="shared" si="2"/>
        <v/>
      </c>
      <c r="E53" s="17" t="str">
        <f t="shared" si="3"/>
        <v/>
      </c>
      <c r="F53" s="17" t="str">
        <f t="shared" si="4"/>
        <v/>
      </c>
      <c r="G53" s="18" t="str">
        <f t="shared" si="5"/>
        <v/>
      </c>
    </row>
    <row r="54" spans="2:7" ht="13.2">
      <c r="B54" s="11" t="str">
        <f t="shared" si="0"/>
        <v/>
      </c>
      <c r="C54" s="17" t="str">
        <f t="shared" si="1"/>
        <v/>
      </c>
      <c r="D54" s="17" t="str">
        <f t="shared" si="2"/>
        <v/>
      </c>
      <c r="E54" s="17" t="str">
        <f t="shared" si="3"/>
        <v/>
      </c>
      <c r="F54" s="17" t="str">
        <f t="shared" si="4"/>
        <v/>
      </c>
      <c r="G54" s="18" t="str">
        <f t="shared" si="5"/>
        <v/>
      </c>
    </row>
    <row r="55" spans="2:7" ht="13.2">
      <c r="B55" s="11" t="str">
        <f t="shared" si="0"/>
        <v/>
      </c>
      <c r="C55" s="17" t="str">
        <f t="shared" si="1"/>
        <v/>
      </c>
      <c r="D55" s="17" t="str">
        <f t="shared" si="2"/>
        <v/>
      </c>
      <c r="E55" s="17" t="str">
        <f t="shared" si="3"/>
        <v/>
      </c>
      <c r="F55" s="17" t="str">
        <f t="shared" si="4"/>
        <v/>
      </c>
      <c r="G55" s="18" t="str">
        <f t="shared" si="5"/>
        <v/>
      </c>
    </row>
    <row r="56" spans="2:7" ht="13.2">
      <c r="B56" s="11" t="str">
        <f t="shared" si="0"/>
        <v/>
      </c>
      <c r="C56" s="17" t="str">
        <f t="shared" si="1"/>
        <v/>
      </c>
      <c r="D56" s="17" t="str">
        <f t="shared" si="2"/>
        <v/>
      </c>
      <c r="E56" s="17" t="str">
        <f t="shared" si="3"/>
        <v/>
      </c>
      <c r="F56" s="17" t="str">
        <f t="shared" si="4"/>
        <v/>
      </c>
      <c r="G56" s="18" t="str">
        <f t="shared" si="5"/>
        <v/>
      </c>
    </row>
    <row r="57" spans="2:7" ht="13.2">
      <c r="B57" s="11" t="str">
        <f t="shared" si="0"/>
        <v/>
      </c>
      <c r="C57" s="17" t="str">
        <f t="shared" si="1"/>
        <v/>
      </c>
      <c r="D57" s="17" t="str">
        <f t="shared" si="2"/>
        <v/>
      </c>
      <c r="E57" s="17" t="str">
        <f t="shared" si="3"/>
        <v/>
      </c>
      <c r="F57" s="17" t="str">
        <f t="shared" si="4"/>
        <v/>
      </c>
      <c r="G57" s="18" t="str">
        <f t="shared" si="5"/>
        <v/>
      </c>
    </row>
    <row r="58" spans="2:7" ht="13.2">
      <c r="B58" s="11" t="str">
        <f t="shared" si="0"/>
        <v/>
      </c>
      <c r="C58" s="17" t="str">
        <f t="shared" si="1"/>
        <v/>
      </c>
      <c r="D58" s="17" t="str">
        <f t="shared" si="2"/>
        <v/>
      </c>
      <c r="E58" s="17" t="str">
        <f t="shared" si="3"/>
        <v/>
      </c>
      <c r="F58" s="17" t="str">
        <f t="shared" si="4"/>
        <v/>
      </c>
      <c r="G58" s="18" t="str">
        <f t="shared" si="5"/>
        <v/>
      </c>
    </row>
    <row r="59" spans="2:7" ht="13.2">
      <c r="B59" s="11" t="str">
        <f t="shared" si="0"/>
        <v/>
      </c>
      <c r="C59" s="17" t="str">
        <f t="shared" si="1"/>
        <v/>
      </c>
      <c r="D59" s="17" t="str">
        <f t="shared" si="2"/>
        <v/>
      </c>
      <c r="E59" s="17" t="str">
        <f t="shared" si="3"/>
        <v/>
      </c>
      <c r="F59" s="17" t="str">
        <f t="shared" si="4"/>
        <v/>
      </c>
      <c r="G59" s="18" t="str">
        <f t="shared" si="5"/>
        <v/>
      </c>
    </row>
    <row r="60" spans="2:7" ht="13.2">
      <c r="B60" s="11" t="str">
        <f t="shared" si="0"/>
        <v/>
      </c>
      <c r="C60" s="17" t="str">
        <f t="shared" si="1"/>
        <v/>
      </c>
      <c r="D60" s="17" t="str">
        <f t="shared" si="2"/>
        <v/>
      </c>
      <c r="E60" s="17" t="str">
        <f t="shared" si="3"/>
        <v/>
      </c>
      <c r="F60" s="17" t="str">
        <f t="shared" si="4"/>
        <v/>
      </c>
      <c r="G60" s="18" t="str">
        <f t="shared" si="5"/>
        <v/>
      </c>
    </row>
    <row r="61" spans="2:7" ht="13.2">
      <c r="B61" s="11" t="str">
        <f t="shared" si="0"/>
        <v/>
      </c>
      <c r="C61" s="17" t="str">
        <f t="shared" si="1"/>
        <v/>
      </c>
      <c r="D61" s="17" t="str">
        <f t="shared" si="2"/>
        <v/>
      </c>
      <c r="E61" s="17" t="str">
        <f t="shared" si="3"/>
        <v/>
      </c>
      <c r="F61" s="17" t="str">
        <f t="shared" si="4"/>
        <v/>
      </c>
      <c r="G61" s="18" t="str">
        <f t="shared" si="5"/>
        <v/>
      </c>
    </row>
    <row r="62" spans="2:7" ht="13.2">
      <c r="B62" s="11" t="str">
        <f t="shared" si="0"/>
        <v/>
      </c>
      <c r="C62" s="17" t="str">
        <f t="shared" si="1"/>
        <v/>
      </c>
      <c r="D62" s="17" t="str">
        <f t="shared" si="2"/>
        <v/>
      </c>
      <c r="E62" s="17" t="str">
        <f t="shared" si="3"/>
        <v/>
      </c>
      <c r="F62" s="17" t="str">
        <f t="shared" si="4"/>
        <v/>
      </c>
      <c r="G62" s="18" t="str">
        <f t="shared" si="5"/>
        <v/>
      </c>
    </row>
    <row r="63" spans="2:7" ht="13.2">
      <c r="B63" s="11" t="str">
        <f t="shared" si="0"/>
        <v/>
      </c>
      <c r="C63" s="17" t="str">
        <f t="shared" si="1"/>
        <v/>
      </c>
      <c r="D63" s="17" t="str">
        <f t="shared" si="2"/>
        <v/>
      </c>
      <c r="E63" s="17" t="str">
        <f t="shared" si="3"/>
        <v/>
      </c>
      <c r="F63" s="17" t="str">
        <f t="shared" si="4"/>
        <v/>
      </c>
      <c r="G63" s="18" t="str">
        <f t="shared" si="5"/>
        <v/>
      </c>
    </row>
    <row r="64" spans="2:7" ht="13.2">
      <c r="B64" s="11" t="str">
        <f t="shared" si="0"/>
        <v/>
      </c>
      <c r="C64" s="17" t="str">
        <f t="shared" si="1"/>
        <v/>
      </c>
      <c r="D64" s="17" t="str">
        <f t="shared" si="2"/>
        <v/>
      </c>
      <c r="E64" s="17" t="str">
        <f t="shared" si="3"/>
        <v/>
      </c>
      <c r="F64" s="17" t="str">
        <f t="shared" si="4"/>
        <v/>
      </c>
      <c r="G64" s="18" t="str">
        <f t="shared" si="5"/>
        <v/>
      </c>
    </row>
    <row r="65" spans="2:7" ht="13.2">
      <c r="B65" s="11" t="str">
        <f t="shared" si="0"/>
        <v/>
      </c>
      <c r="C65" s="17" t="str">
        <f t="shared" si="1"/>
        <v/>
      </c>
      <c r="D65" s="17" t="str">
        <f t="shared" si="2"/>
        <v/>
      </c>
      <c r="E65" s="17" t="str">
        <f t="shared" si="3"/>
        <v/>
      </c>
      <c r="F65" s="17" t="str">
        <f t="shared" si="4"/>
        <v/>
      </c>
      <c r="G65" s="18" t="str">
        <f t="shared" si="5"/>
        <v/>
      </c>
    </row>
    <row r="66" spans="2:7" ht="13.2">
      <c r="B66" s="11" t="str">
        <f t="shared" si="0"/>
        <v/>
      </c>
      <c r="C66" s="17" t="str">
        <f t="shared" si="1"/>
        <v/>
      </c>
      <c r="D66" s="17" t="str">
        <f t="shared" si="2"/>
        <v/>
      </c>
      <c r="E66" s="17" t="str">
        <f t="shared" si="3"/>
        <v/>
      </c>
      <c r="F66" s="17" t="str">
        <f t="shared" si="4"/>
        <v/>
      </c>
      <c r="G66" s="18" t="str">
        <f t="shared" si="5"/>
        <v/>
      </c>
    </row>
    <row r="67" spans="2:7" ht="13.2">
      <c r="B67" s="11" t="str">
        <f t="shared" si="0"/>
        <v/>
      </c>
      <c r="C67" s="17" t="str">
        <f t="shared" si="1"/>
        <v/>
      </c>
      <c r="D67" s="17" t="str">
        <f t="shared" si="2"/>
        <v/>
      </c>
      <c r="E67" s="17" t="str">
        <f t="shared" si="3"/>
        <v/>
      </c>
      <c r="F67" s="17" t="str">
        <f t="shared" si="4"/>
        <v/>
      </c>
      <c r="G67" s="18" t="str">
        <f t="shared" si="5"/>
        <v/>
      </c>
    </row>
    <row r="68" spans="2:7" ht="13.2">
      <c r="B68" s="11" t="str">
        <f t="shared" si="0"/>
        <v/>
      </c>
      <c r="C68" s="17" t="str">
        <f t="shared" si="1"/>
        <v/>
      </c>
      <c r="D68" s="17" t="str">
        <f t="shared" si="2"/>
        <v/>
      </c>
      <c r="E68" s="17" t="str">
        <f t="shared" si="3"/>
        <v/>
      </c>
      <c r="F68" s="17" t="str">
        <f t="shared" si="4"/>
        <v/>
      </c>
      <c r="G68" s="18" t="str">
        <f t="shared" si="5"/>
        <v/>
      </c>
    </row>
    <row r="69" spans="2:7" ht="13.2">
      <c r="B69" s="11" t="str">
        <f t="shared" si="0"/>
        <v/>
      </c>
      <c r="C69" s="17" t="str">
        <f t="shared" si="1"/>
        <v/>
      </c>
      <c r="D69" s="17" t="str">
        <f t="shared" si="2"/>
        <v/>
      </c>
      <c r="E69" s="17" t="str">
        <f t="shared" si="3"/>
        <v/>
      </c>
      <c r="F69" s="17" t="str">
        <f t="shared" si="4"/>
        <v/>
      </c>
      <c r="G69" s="18" t="str">
        <f t="shared" si="5"/>
        <v/>
      </c>
    </row>
    <row r="70" spans="2:7" ht="13.2">
      <c r="B70" s="11" t="str">
        <f t="shared" si="0"/>
        <v/>
      </c>
      <c r="C70" s="17" t="str">
        <f t="shared" si="1"/>
        <v/>
      </c>
      <c r="D70" s="17" t="str">
        <f t="shared" si="2"/>
        <v/>
      </c>
      <c r="E70" s="17" t="str">
        <f t="shared" si="3"/>
        <v/>
      </c>
      <c r="F70" s="17" t="str">
        <f t="shared" si="4"/>
        <v/>
      </c>
      <c r="G70" s="18" t="str">
        <f t="shared" si="5"/>
        <v/>
      </c>
    </row>
    <row r="71" spans="2:7" ht="13.2">
      <c r="B71" s="11" t="str">
        <f t="shared" si="0"/>
        <v/>
      </c>
      <c r="C71" s="17" t="str">
        <f t="shared" si="1"/>
        <v/>
      </c>
      <c r="D71" s="17" t="str">
        <f t="shared" si="2"/>
        <v/>
      </c>
      <c r="E71" s="17" t="str">
        <f t="shared" si="3"/>
        <v/>
      </c>
      <c r="F71" s="17" t="str">
        <f t="shared" si="4"/>
        <v/>
      </c>
      <c r="G71" s="18" t="str">
        <f t="shared" si="5"/>
        <v/>
      </c>
    </row>
    <row r="72" spans="2:7" ht="13.2">
      <c r="B72" s="11" t="str">
        <f t="shared" si="0"/>
        <v/>
      </c>
      <c r="C72" s="17" t="str">
        <f t="shared" si="1"/>
        <v/>
      </c>
      <c r="D72" s="17" t="str">
        <f t="shared" si="2"/>
        <v/>
      </c>
      <c r="E72" s="17" t="str">
        <f t="shared" si="3"/>
        <v/>
      </c>
      <c r="F72" s="17" t="str">
        <f t="shared" si="4"/>
        <v/>
      </c>
      <c r="G72" s="18" t="str">
        <f t="shared" si="5"/>
        <v/>
      </c>
    </row>
    <row r="73" spans="2:7" ht="13.2">
      <c r="B73" s="11" t="str">
        <f t="shared" si="0"/>
        <v/>
      </c>
      <c r="C73" s="17" t="str">
        <f t="shared" si="1"/>
        <v/>
      </c>
      <c r="D73" s="17" t="str">
        <f t="shared" si="2"/>
        <v/>
      </c>
      <c r="E73" s="17" t="str">
        <f t="shared" si="3"/>
        <v/>
      </c>
      <c r="F73" s="17" t="str">
        <f t="shared" si="4"/>
        <v/>
      </c>
      <c r="G73" s="18" t="str">
        <f t="shared" si="5"/>
        <v/>
      </c>
    </row>
    <row r="74" spans="2:7" ht="13.2">
      <c r="B74" s="11" t="str">
        <f t="shared" si="0"/>
        <v/>
      </c>
      <c r="C74" s="17" t="str">
        <f t="shared" si="1"/>
        <v/>
      </c>
      <c r="D74" s="17" t="str">
        <f t="shared" si="2"/>
        <v/>
      </c>
      <c r="E74" s="17" t="str">
        <f t="shared" si="3"/>
        <v/>
      </c>
      <c r="F74" s="17" t="str">
        <f t="shared" si="4"/>
        <v/>
      </c>
      <c r="G74" s="18" t="str">
        <f t="shared" si="5"/>
        <v/>
      </c>
    </row>
    <row r="75" spans="2:7" ht="13.2">
      <c r="B75" s="11" t="str">
        <f t="shared" si="0"/>
        <v/>
      </c>
      <c r="C75" s="17" t="str">
        <f t="shared" si="1"/>
        <v/>
      </c>
      <c r="D75" s="17" t="str">
        <f t="shared" si="2"/>
        <v/>
      </c>
      <c r="E75" s="17" t="str">
        <f t="shared" si="3"/>
        <v/>
      </c>
      <c r="F75" s="17" t="str">
        <f t="shared" si="4"/>
        <v/>
      </c>
      <c r="G75" s="18" t="str">
        <f t="shared" si="5"/>
        <v/>
      </c>
    </row>
    <row r="76" spans="2:7" ht="13.2">
      <c r="B76" s="11" t="str">
        <f t="shared" si="0"/>
        <v/>
      </c>
      <c r="C76" s="17" t="str">
        <f t="shared" si="1"/>
        <v/>
      </c>
      <c r="D76" s="17" t="str">
        <f t="shared" si="2"/>
        <v/>
      </c>
      <c r="E76" s="17" t="str">
        <f t="shared" si="3"/>
        <v/>
      </c>
      <c r="F76" s="17" t="str">
        <f t="shared" si="4"/>
        <v/>
      </c>
      <c r="G76" s="18" t="str">
        <f t="shared" si="5"/>
        <v/>
      </c>
    </row>
    <row r="77" spans="2:7" ht="13.2">
      <c r="B77" s="11" t="str">
        <f t="shared" si="0"/>
        <v/>
      </c>
      <c r="C77" s="17" t="str">
        <f t="shared" si="1"/>
        <v/>
      </c>
      <c r="D77" s="17" t="str">
        <f t="shared" si="2"/>
        <v/>
      </c>
      <c r="E77" s="17" t="str">
        <f t="shared" si="3"/>
        <v/>
      </c>
      <c r="F77" s="17" t="str">
        <f t="shared" si="4"/>
        <v/>
      </c>
      <c r="G77" s="18" t="str">
        <f t="shared" si="5"/>
        <v/>
      </c>
    </row>
    <row r="78" spans="2:7" ht="13.2">
      <c r="B78" s="11" t="str">
        <f t="shared" si="0"/>
        <v/>
      </c>
      <c r="C78" s="17" t="str">
        <f t="shared" si="1"/>
        <v/>
      </c>
      <c r="D78" s="17" t="str">
        <f t="shared" si="2"/>
        <v/>
      </c>
      <c r="E78" s="17" t="str">
        <f t="shared" si="3"/>
        <v/>
      </c>
      <c r="F78" s="17" t="str">
        <f t="shared" si="4"/>
        <v/>
      </c>
      <c r="G78" s="18" t="str">
        <f t="shared" si="5"/>
        <v/>
      </c>
    </row>
    <row r="79" spans="2:7" ht="13.2">
      <c r="B79" s="11" t="str">
        <f t="shared" si="0"/>
        <v/>
      </c>
      <c r="C79" s="17" t="str">
        <f t="shared" si="1"/>
        <v/>
      </c>
      <c r="D79" s="17" t="str">
        <f t="shared" si="2"/>
        <v/>
      </c>
      <c r="E79" s="17" t="str">
        <f t="shared" si="3"/>
        <v/>
      </c>
      <c r="F79" s="17" t="str">
        <f t="shared" si="4"/>
        <v/>
      </c>
      <c r="G79" s="18" t="str">
        <f t="shared" si="5"/>
        <v/>
      </c>
    </row>
    <row r="80" spans="2:7" ht="13.2">
      <c r="B80" s="11" t="str">
        <f t="shared" ref="B80:B143" si="6">IF(((ROW()-nSkip)&lt;=$G$9),(ROW()-nSkip), "")</f>
        <v/>
      </c>
      <c r="C80" s="17" t="str">
        <f t="shared" si="1"/>
        <v/>
      </c>
      <c r="D80" s="17" t="str">
        <f t="shared" si="2"/>
        <v/>
      </c>
      <c r="E80" s="17" t="str">
        <f t="shared" si="3"/>
        <v/>
      </c>
      <c r="F80" s="17" t="str">
        <f t="shared" si="4"/>
        <v/>
      </c>
      <c r="G80" s="18" t="str">
        <f t="shared" si="5"/>
        <v/>
      </c>
    </row>
    <row r="81" spans="2:7" ht="13.2">
      <c r="B81" s="11" t="str">
        <f t="shared" si="6"/>
        <v/>
      </c>
      <c r="C81" s="17" t="str">
        <f t="shared" ref="C81:C144" si="7">IF((B81&lt;=$G$9),-PMT(($G$5/$G$8),$G$9,$G$4),"")</f>
        <v/>
      </c>
      <c r="D81" s="17" t="str">
        <f t="shared" ref="D81:D144" si="8">IF(((ROW()-nSkip)&lt;=$G$9),-PPMT(($G$5/$G$8),B81,$G$9,$G$4),"")</f>
        <v/>
      </c>
      <c r="E81" s="17" t="str">
        <f t="shared" ref="E81:E144" si="9">IF(((ROW()-nSkip)&lt;=$G$9),-IPMT(($G$5/$G$8),B81,$G$9,$G$4),"")</f>
        <v/>
      </c>
      <c r="F81" s="17" t="str">
        <f t="shared" ref="F81:F144" si="10">IF(((ROW()-nSkip)&lt;=$G$9),(E81+F80),"")</f>
        <v/>
      </c>
      <c r="G81" s="18" t="str">
        <f t="shared" ref="G81:G144" si="11">IF(((ROW()-nSkip)&lt;=$G$9),(G80-D81),"")</f>
        <v/>
      </c>
    </row>
    <row r="82" spans="2:7" ht="13.2">
      <c r="B82" s="11" t="str">
        <f t="shared" si="6"/>
        <v/>
      </c>
      <c r="C82" s="17" t="str">
        <f t="shared" si="7"/>
        <v/>
      </c>
      <c r="D82" s="17" t="str">
        <f t="shared" si="8"/>
        <v/>
      </c>
      <c r="E82" s="17" t="str">
        <f t="shared" si="9"/>
        <v/>
      </c>
      <c r="F82" s="17" t="str">
        <f t="shared" si="10"/>
        <v/>
      </c>
      <c r="G82" s="18" t="str">
        <f t="shared" si="11"/>
        <v/>
      </c>
    </row>
    <row r="83" spans="2:7" ht="13.2">
      <c r="B83" s="11" t="str">
        <f t="shared" si="6"/>
        <v/>
      </c>
      <c r="C83" s="17" t="str">
        <f t="shared" si="7"/>
        <v/>
      </c>
      <c r="D83" s="17" t="str">
        <f t="shared" si="8"/>
        <v/>
      </c>
      <c r="E83" s="17" t="str">
        <f t="shared" si="9"/>
        <v/>
      </c>
      <c r="F83" s="17" t="str">
        <f t="shared" si="10"/>
        <v/>
      </c>
      <c r="G83" s="18" t="str">
        <f t="shared" si="11"/>
        <v/>
      </c>
    </row>
    <row r="84" spans="2:7" ht="13.2">
      <c r="B84" s="11" t="str">
        <f t="shared" si="6"/>
        <v/>
      </c>
      <c r="C84" s="17" t="str">
        <f t="shared" si="7"/>
        <v/>
      </c>
      <c r="D84" s="17" t="str">
        <f t="shared" si="8"/>
        <v/>
      </c>
      <c r="E84" s="17" t="str">
        <f t="shared" si="9"/>
        <v/>
      </c>
      <c r="F84" s="17" t="str">
        <f t="shared" si="10"/>
        <v/>
      </c>
      <c r="G84" s="18" t="str">
        <f t="shared" si="11"/>
        <v/>
      </c>
    </row>
    <row r="85" spans="2:7" ht="13.2">
      <c r="B85" s="11" t="str">
        <f t="shared" si="6"/>
        <v/>
      </c>
      <c r="C85" s="17" t="str">
        <f t="shared" si="7"/>
        <v/>
      </c>
      <c r="D85" s="17" t="str">
        <f t="shared" si="8"/>
        <v/>
      </c>
      <c r="E85" s="17" t="str">
        <f t="shared" si="9"/>
        <v/>
      </c>
      <c r="F85" s="17" t="str">
        <f t="shared" si="10"/>
        <v/>
      </c>
      <c r="G85" s="18" t="str">
        <f t="shared" si="11"/>
        <v/>
      </c>
    </row>
    <row r="86" spans="2:7" ht="13.2">
      <c r="B86" s="11" t="str">
        <f t="shared" si="6"/>
        <v/>
      </c>
      <c r="C86" s="17" t="str">
        <f t="shared" si="7"/>
        <v/>
      </c>
      <c r="D86" s="17" t="str">
        <f t="shared" si="8"/>
        <v/>
      </c>
      <c r="E86" s="17" t="str">
        <f t="shared" si="9"/>
        <v/>
      </c>
      <c r="F86" s="17" t="str">
        <f t="shared" si="10"/>
        <v/>
      </c>
      <c r="G86" s="18" t="str">
        <f t="shared" si="11"/>
        <v/>
      </c>
    </row>
    <row r="87" spans="2:7" ht="13.2">
      <c r="B87" s="11" t="str">
        <f t="shared" si="6"/>
        <v/>
      </c>
      <c r="C87" s="17" t="str">
        <f t="shared" si="7"/>
        <v/>
      </c>
      <c r="D87" s="17" t="str">
        <f t="shared" si="8"/>
        <v/>
      </c>
      <c r="E87" s="17" t="str">
        <f t="shared" si="9"/>
        <v/>
      </c>
      <c r="F87" s="17" t="str">
        <f t="shared" si="10"/>
        <v/>
      </c>
      <c r="G87" s="18" t="str">
        <f t="shared" si="11"/>
        <v/>
      </c>
    </row>
    <row r="88" spans="2:7" ht="13.2">
      <c r="B88" s="11" t="str">
        <f t="shared" si="6"/>
        <v/>
      </c>
      <c r="C88" s="17" t="str">
        <f t="shared" si="7"/>
        <v/>
      </c>
      <c r="D88" s="17" t="str">
        <f t="shared" si="8"/>
        <v/>
      </c>
      <c r="E88" s="17" t="str">
        <f t="shared" si="9"/>
        <v/>
      </c>
      <c r="F88" s="17" t="str">
        <f t="shared" si="10"/>
        <v/>
      </c>
      <c r="G88" s="18" t="str">
        <f t="shared" si="11"/>
        <v/>
      </c>
    </row>
    <row r="89" spans="2:7" ht="13.2">
      <c r="B89" s="11" t="str">
        <f t="shared" si="6"/>
        <v/>
      </c>
      <c r="C89" s="17" t="str">
        <f t="shared" si="7"/>
        <v/>
      </c>
      <c r="D89" s="17" t="str">
        <f t="shared" si="8"/>
        <v/>
      </c>
      <c r="E89" s="17" t="str">
        <f t="shared" si="9"/>
        <v/>
      </c>
      <c r="F89" s="17" t="str">
        <f t="shared" si="10"/>
        <v/>
      </c>
      <c r="G89" s="18" t="str">
        <f t="shared" si="11"/>
        <v/>
      </c>
    </row>
    <row r="90" spans="2:7" ht="13.2">
      <c r="B90" s="11" t="str">
        <f t="shared" si="6"/>
        <v/>
      </c>
      <c r="C90" s="17" t="str">
        <f t="shared" si="7"/>
        <v/>
      </c>
      <c r="D90" s="17" t="str">
        <f t="shared" si="8"/>
        <v/>
      </c>
      <c r="E90" s="17" t="str">
        <f t="shared" si="9"/>
        <v/>
      </c>
      <c r="F90" s="17" t="str">
        <f t="shared" si="10"/>
        <v/>
      </c>
      <c r="G90" s="18" t="str">
        <f t="shared" si="11"/>
        <v/>
      </c>
    </row>
    <row r="91" spans="2:7" ht="13.2">
      <c r="B91" s="11" t="str">
        <f t="shared" si="6"/>
        <v/>
      </c>
      <c r="C91" s="17" t="str">
        <f t="shared" si="7"/>
        <v/>
      </c>
      <c r="D91" s="17" t="str">
        <f t="shared" si="8"/>
        <v/>
      </c>
      <c r="E91" s="17" t="str">
        <f t="shared" si="9"/>
        <v/>
      </c>
      <c r="F91" s="17" t="str">
        <f t="shared" si="10"/>
        <v/>
      </c>
      <c r="G91" s="18" t="str">
        <f t="shared" si="11"/>
        <v/>
      </c>
    </row>
    <row r="92" spans="2:7" ht="13.2">
      <c r="B92" s="11" t="str">
        <f t="shared" si="6"/>
        <v/>
      </c>
      <c r="C92" s="17" t="str">
        <f t="shared" si="7"/>
        <v/>
      </c>
      <c r="D92" s="17" t="str">
        <f t="shared" si="8"/>
        <v/>
      </c>
      <c r="E92" s="17" t="str">
        <f t="shared" si="9"/>
        <v/>
      </c>
      <c r="F92" s="17" t="str">
        <f t="shared" si="10"/>
        <v/>
      </c>
      <c r="G92" s="18" t="str">
        <f t="shared" si="11"/>
        <v/>
      </c>
    </row>
    <row r="93" spans="2:7" ht="13.2">
      <c r="B93" s="11" t="str">
        <f t="shared" si="6"/>
        <v/>
      </c>
      <c r="C93" s="17" t="str">
        <f t="shared" si="7"/>
        <v/>
      </c>
      <c r="D93" s="17" t="str">
        <f t="shared" si="8"/>
        <v/>
      </c>
      <c r="E93" s="17" t="str">
        <f t="shared" si="9"/>
        <v/>
      </c>
      <c r="F93" s="17" t="str">
        <f t="shared" si="10"/>
        <v/>
      </c>
      <c r="G93" s="18" t="str">
        <f t="shared" si="11"/>
        <v/>
      </c>
    </row>
    <row r="94" spans="2:7" ht="13.2">
      <c r="B94" s="11" t="str">
        <f t="shared" si="6"/>
        <v/>
      </c>
      <c r="C94" s="17" t="str">
        <f t="shared" si="7"/>
        <v/>
      </c>
      <c r="D94" s="17" t="str">
        <f t="shared" si="8"/>
        <v/>
      </c>
      <c r="E94" s="17" t="str">
        <f t="shared" si="9"/>
        <v/>
      </c>
      <c r="F94" s="17" t="str">
        <f t="shared" si="10"/>
        <v/>
      </c>
      <c r="G94" s="18" t="str">
        <f t="shared" si="11"/>
        <v/>
      </c>
    </row>
    <row r="95" spans="2:7" ht="13.2">
      <c r="B95" s="11" t="str">
        <f t="shared" si="6"/>
        <v/>
      </c>
      <c r="C95" s="17" t="str">
        <f t="shared" si="7"/>
        <v/>
      </c>
      <c r="D95" s="17" t="str">
        <f t="shared" si="8"/>
        <v/>
      </c>
      <c r="E95" s="17" t="str">
        <f t="shared" si="9"/>
        <v/>
      </c>
      <c r="F95" s="17" t="str">
        <f t="shared" si="10"/>
        <v/>
      </c>
      <c r="G95" s="18" t="str">
        <f t="shared" si="11"/>
        <v/>
      </c>
    </row>
    <row r="96" spans="2:7" ht="13.2">
      <c r="B96" s="11" t="str">
        <f t="shared" si="6"/>
        <v/>
      </c>
      <c r="C96" s="17" t="str">
        <f t="shared" si="7"/>
        <v/>
      </c>
      <c r="D96" s="17" t="str">
        <f t="shared" si="8"/>
        <v/>
      </c>
      <c r="E96" s="17" t="str">
        <f t="shared" si="9"/>
        <v/>
      </c>
      <c r="F96" s="17" t="str">
        <f t="shared" si="10"/>
        <v/>
      </c>
      <c r="G96" s="18" t="str">
        <f t="shared" si="11"/>
        <v/>
      </c>
    </row>
    <row r="97" spans="2:7" ht="13.2">
      <c r="B97" s="11" t="str">
        <f t="shared" si="6"/>
        <v/>
      </c>
      <c r="C97" s="17" t="str">
        <f t="shared" si="7"/>
        <v/>
      </c>
      <c r="D97" s="17" t="str">
        <f t="shared" si="8"/>
        <v/>
      </c>
      <c r="E97" s="17" t="str">
        <f t="shared" si="9"/>
        <v/>
      </c>
      <c r="F97" s="17" t="str">
        <f t="shared" si="10"/>
        <v/>
      </c>
      <c r="G97" s="18" t="str">
        <f t="shared" si="11"/>
        <v/>
      </c>
    </row>
    <row r="98" spans="2:7" ht="13.2">
      <c r="B98" s="11" t="str">
        <f t="shared" si="6"/>
        <v/>
      </c>
      <c r="C98" s="17" t="str">
        <f t="shared" si="7"/>
        <v/>
      </c>
      <c r="D98" s="17" t="str">
        <f t="shared" si="8"/>
        <v/>
      </c>
      <c r="E98" s="17" t="str">
        <f t="shared" si="9"/>
        <v/>
      </c>
      <c r="F98" s="17" t="str">
        <f t="shared" si="10"/>
        <v/>
      </c>
      <c r="G98" s="18" t="str">
        <f t="shared" si="11"/>
        <v/>
      </c>
    </row>
    <row r="99" spans="2:7" ht="13.2">
      <c r="B99" s="11" t="str">
        <f t="shared" si="6"/>
        <v/>
      </c>
      <c r="C99" s="17" t="str">
        <f t="shared" si="7"/>
        <v/>
      </c>
      <c r="D99" s="17" t="str">
        <f t="shared" si="8"/>
        <v/>
      </c>
      <c r="E99" s="17" t="str">
        <f t="shared" si="9"/>
        <v/>
      </c>
      <c r="F99" s="17" t="str">
        <f t="shared" si="10"/>
        <v/>
      </c>
      <c r="G99" s="18" t="str">
        <f t="shared" si="11"/>
        <v/>
      </c>
    </row>
    <row r="100" spans="2:7" ht="13.2">
      <c r="B100" s="11" t="str">
        <f t="shared" si="6"/>
        <v/>
      </c>
      <c r="C100" s="17" t="str">
        <f t="shared" si="7"/>
        <v/>
      </c>
      <c r="D100" s="17" t="str">
        <f t="shared" si="8"/>
        <v/>
      </c>
      <c r="E100" s="17" t="str">
        <f t="shared" si="9"/>
        <v/>
      </c>
      <c r="F100" s="17" t="str">
        <f t="shared" si="10"/>
        <v/>
      </c>
      <c r="G100" s="18" t="str">
        <f t="shared" si="11"/>
        <v/>
      </c>
    </row>
    <row r="101" spans="2:7" ht="13.2">
      <c r="B101" s="11" t="str">
        <f t="shared" si="6"/>
        <v/>
      </c>
      <c r="C101" s="17" t="str">
        <f t="shared" si="7"/>
        <v/>
      </c>
      <c r="D101" s="17" t="str">
        <f t="shared" si="8"/>
        <v/>
      </c>
      <c r="E101" s="17" t="str">
        <f t="shared" si="9"/>
        <v/>
      </c>
      <c r="F101" s="17" t="str">
        <f t="shared" si="10"/>
        <v/>
      </c>
      <c r="G101" s="18" t="str">
        <f t="shared" si="11"/>
        <v/>
      </c>
    </row>
    <row r="102" spans="2:7" ht="13.2">
      <c r="B102" s="11" t="str">
        <f t="shared" si="6"/>
        <v/>
      </c>
      <c r="C102" s="17" t="str">
        <f t="shared" si="7"/>
        <v/>
      </c>
      <c r="D102" s="17" t="str">
        <f t="shared" si="8"/>
        <v/>
      </c>
      <c r="E102" s="17" t="str">
        <f t="shared" si="9"/>
        <v/>
      </c>
      <c r="F102" s="17" t="str">
        <f t="shared" si="10"/>
        <v/>
      </c>
      <c r="G102" s="18" t="str">
        <f t="shared" si="11"/>
        <v/>
      </c>
    </row>
    <row r="103" spans="2:7" ht="13.2">
      <c r="B103" s="11" t="str">
        <f t="shared" si="6"/>
        <v/>
      </c>
      <c r="C103" s="17" t="str">
        <f t="shared" si="7"/>
        <v/>
      </c>
      <c r="D103" s="17" t="str">
        <f t="shared" si="8"/>
        <v/>
      </c>
      <c r="E103" s="17" t="str">
        <f t="shared" si="9"/>
        <v/>
      </c>
      <c r="F103" s="17" t="str">
        <f t="shared" si="10"/>
        <v/>
      </c>
      <c r="G103" s="18" t="str">
        <f t="shared" si="11"/>
        <v/>
      </c>
    </row>
    <row r="104" spans="2:7" ht="13.2">
      <c r="B104" s="11" t="str">
        <f t="shared" si="6"/>
        <v/>
      </c>
      <c r="C104" s="17" t="str">
        <f t="shared" si="7"/>
        <v/>
      </c>
      <c r="D104" s="17" t="str">
        <f t="shared" si="8"/>
        <v/>
      </c>
      <c r="E104" s="17" t="str">
        <f t="shared" si="9"/>
        <v/>
      </c>
      <c r="F104" s="17" t="str">
        <f t="shared" si="10"/>
        <v/>
      </c>
      <c r="G104" s="18" t="str">
        <f t="shared" si="11"/>
        <v/>
      </c>
    </row>
    <row r="105" spans="2:7" ht="13.2">
      <c r="B105" s="11" t="str">
        <f t="shared" si="6"/>
        <v/>
      </c>
      <c r="C105" s="17" t="str">
        <f t="shared" si="7"/>
        <v/>
      </c>
      <c r="D105" s="17" t="str">
        <f t="shared" si="8"/>
        <v/>
      </c>
      <c r="E105" s="17" t="str">
        <f t="shared" si="9"/>
        <v/>
      </c>
      <c r="F105" s="17" t="str">
        <f t="shared" si="10"/>
        <v/>
      </c>
      <c r="G105" s="18" t="str">
        <f t="shared" si="11"/>
        <v/>
      </c>
    </row>
    <row r="106" spans="2:7" ht="13.2">
      <c r="B106" s="11" t="str">
        <f t="shared" si="6"/>
        <v/>
      </c>
      <c r="C106" s="17" t="str">
        <f t="shared" si="7"/>
        <v/>
      </c>
      <c r="D106" s="17" t="str">
        <f t="shared" si="8"/>
        <v/>
      </c>
      <c r="E106" s="17" t="str">
        <f t="shared" si="9"/>
        <v/>
      </c>
      <c r="F106" s="17" t="str">
        <f t="shared" si="10"/>
        <v/>
      </c>
      <c r="G106" s="18" t="str">
        <f t="shared" si="11"/>
        <v/>
      </c>
    </row>
    <row r="107" spans="2:7" ht="13.2">
      <c r="B107" s="11" t="str">
        <f t="shared" si="6"/>
        <v/>
      </c>
      <c r="C107" s="17" t="str">
        <f t="shared" si="7"/>
        <v/>
      </c>
      <c r="D107" s="17" t="str">
        <f t="shared" si="8"/>
        <v/>
      </c>
      <c r="E107" s="17" t="str">
        <f t="shared" si="9"/>
        <v/>
      </c>
      <c r="F107" s="17" t="str">
        <f t="shared" si="10"/>
        <v/>
      </c>
      <c r="G107" s="18" t="str">
        <f t="shared" si="11"/>
        <v/>
      </c>
    </row>
    <row r="108" spans="2:7" ht="13.2">
      <c r="B108" s="11" t="str">
        <f t="shared" si="6"/>
        <v/>
      </c>
      <c r="C108" s="17" t="str">
        <f t="shared" si="7"/>
        <v/>
      </c>
      <c r="D108" s="17" t="str">
        <f t="shared" si="8"/>
        <v/>
      </c>
      <c r="E108" s="17" t="str">
        <f t="shared" si="9"/>
        <v/>
      </c>
      <c r="F108" s="17" t="str">
        <f t="shared" si="10"/>
        <v/>
      </c>
      <c r="G108" s="18" t="str">
        <f t="shared" si="11"/>
        <v/>
      </c>
    </row>
    <row r="109" spans="2:7" ht="13.2">
      <c r="B109" s="11" t="str">
        <f t="shared" si="6"/>
        <v/>
      </c>
      <c r="C109" s="17" t="str">
        <f t="shared" si="7"/>
        <v/>
      </c>
      <c r="D109" s="17" t="str">
        <f t="shared" si="8"/>
        <v/>
      </c>
      <c r="E109" s="17" t="str">
        <f t="shared" si="9"/>
        <v/>
      </c>
      <c r="F109" s="17" t="str">
        <f t="shared" si="10"/>
        <v/>
      </c>
      <c r="G109" s="18" t="str">
        <f t="shared" si="11"/>
        <v/>
      </c>
    </row>
    <row r="110" spans="2:7" ht="13.2">
      <c r="B110" s="11" t="str">
        <f t="shared" si="6"/>
        <v/>
      </c>
      <c r="C110" s="17" t="str">
        <f t="shared" si="7"/>
        <v/>
      </c>
      <c r="D110" s="17" t="str">
        <f t="shared" si="8"/>
        <v/>
      </c>
      <c r="E110" s="17" t="str">
        <f t="shared" si="9"/>
        <v/>
      </c>
      <c r="F110" s="17" t="str">
        <f t="shared" si="10"/>
        <v/>
      </c>
      <c r="G110" s="18" t="str">
        <f t="shared" si="11"/>
        <v/>
      </c>
    </row>
    <row r="111" spans="2:7" ht="13.2">
      <c r="B111" s="11" t="str">
        <f t="shared" si="6"/>
        <v/>
      </c>
      <c r="C111" s="17" t="str">
        <f t="shared" si="7"/>
        <v/>
      </c>
      <c r="D111" s="17" t="str">
        <f t="shared" si="8"/>
        <v/>
      </c>
      <c r="E111" s="17" t="str">
        <f t="shared" si="9"/>
        <v/>
      </c>
      <c r="F111" s="17" t="str">
        <f t="shared" si="10"/>
        <v/>
      </c>
      <c r="G111" s="18" t="str">
        <f t="shared" si="11"/>
        <v/>
      </c>
    </row>
    <row r="112" spans="2:7" ht="13.2">
      <c r="B112" s="11" t="str">
        <f t="shared" si="6"/>
        <v/>
      </c>
      <c r="C112" s="17" t="str">
        <f t="shared" si="7"/>
        <v/>
      </c>
      <c r="D112" s="17" t="str">
        <f t="shared" si="8"/>
        <v/>
      </c>
      <c r="E112" s="17" t="str">
        <f t="shared" si="9"/>
        <v/>
      </c>
      <c r="F112" s="17" t="str">
        <f t="shared" si="10"/>
        <v/>
      </c>
      <c r="G112" s="18" t="str">
        <f t="shared" si="11"/>
        <v/>
      </c>
    </row>
    <row r="113" spans="2:7" ht="13.2">
      <c r="B113" s="11" t="str">
        <f t="shared" si="6"/>
        <v/>
      </c>
      <c r="C113" s="17" t="str">
        <f t="shared" si="7"/>
        <v/>
      </c>
      <c r="D113" s="17" t="str">
        <f t="shared" si="8"/>
        <v/>
      </c>
      <c r="E113" s="17" t="str">
        <f t="shared" si="9"/>
        <v/>
      </c>
      <c r="F113" s="17" t="str">
        <f t="shared" si="10"/>
        <v/>
      </c>
      <c r="G113" s="18" t="str">
        <f t="shared" si="11"/>
        <v/>
      </c>
    </row>
    <row r="114" spans="2:7" ht="13.2">
      <c r="B114" s="11" t="str">
        <f t="shared" si="6"/>
        <v/>
      </c>
      <c r="C114" s="17" t="str">
        <f t="shared" si="7"/>
        <v/>
      </c>
      <c r="D114" s="17" t="str">
        <f t="shared" si="8"/>
        <v/>
      </c>
      <c r="E114" s="17" t="str">
        <f t="shared" si="9"/>
        <v/>
      </c>
      <c r="F114" s="17" t="str">
        <f t="shared" si="10"/>
        <v/>
      </c>
      <c r="G114" s="18" t="str">
        <f t="shared" si="11"/>
        <v/>
      </c>
    </row>
    <row r="115" spans="2:7" ht="13.2">
      <c r="B115" s="11" t="str">
        <f t="shared" si="6"/>
        <v/>
      </c>
      <c r="C115" s="17" t="str">
        <f t="shared" si="7"/>
        <v/>
      </c>
      <c r="D115" s="17" t="str">
        <f t="shared" si="8"/>
        <v/>
      </c>
      <c r="E115" s="17" t="str">
        <f t="shared" si="9"/>
        <v/>
      </c>
      <c r="F115" s="17" t="str">
        <f t="shared" si="10"/>
        <v/>
      </c>
      <c r="G115" s="18" t="str">
        <f t="shared" si="11"/>
        <v/>
      </c>
    </row>
    <row r="116" spans="2:7" ht="13.2">
      <c r="B116" s="11" t="str">
        <f t="shared" si="6"/>
        <v/>
      </c>
      <c r="C116" s="17" t="str">
        <f t="shared" si="7"/>
        <v/>
      </c>
      <c r="D116" s="17" t="str">
        <f t="shared" si="8"/>
        <v/>
      </c>
      <c r="E116" s="17" t="str">
        <f t="shared" si="9"/>
        <v/>
      </c>
      <c r="F116" s="17" t="str">
        <f t="shared" si="10"/>
        <v/>
      </c>
      <c r="G116" s="18" t="str">
        <f t="shared" si="11"/>
        <v/>
      </c>
    </row>
    <row r="117" spans="2:7" ht="13.2">
      <c r="B117" s="11" t="str">
        <f t="shared" si="6"/>
        <v/>
      </c>
      <c r="C117" s="17" t="str">
        <f t="shared" si="7"/>
        <v/>
      </c>
      <c r="D117" s="17" t="str">
        <f t="shared" si="8"/>
        <v/>
      </c>
      <c r="E117" s="17" t="str">
        <f t="shared" si="9"/>
        <v/>
      </c>
      <c r="F117" s="17" t="str">
        <f t="shared" si="10"/>
        <v/>
      </c>
      <c r="G117" s="18" t="str">
        <f t="shared" si="11"/>
        <v/>
      </c>
    </row>
    <row r="118" spans="2:7" ht="13.2">
      <c r="B118" s="11" t="str">
        <f t="shared" si="6"/>
        <v/>
      </c>
      <c r="C118" s="17" t="str">
        <f t="shared" si="7"/>
        <v/>
      </c>
      <c r="D118" s="17" t="str">
        <f t="shared" si="8"/>
        <v/>
      </c>
      <c r="E118" s="17" t="str">
        <f t="shared" si="9"/>
        <v/>
      </c>
      <c r="F118" s="17" t="str">
        <f t="shared" si="10"/>
        <v/>
      </c>
      <c r="G118" s="18" t="str">
        <f t="shared" si="11"/>
        <v/>
      </c>
    </row>
    <row r="119" spans="2:7" ht="13.2">
      <c r="B119" s="11" t="str">
        <f t="shared" si="6"/>
        <v/>
      </c>
      <c r="C119" s="17" t="str">
        <f t="shared" si="7"/>
        <v/>
      </c>
      <c r="D119" s="17" t="str">
        <f t="shared" si="8"/>
        <v/>
      </c>
      <c r="E119" s="17" t="str">
        <f t="shared" si="9"/>
        <v/>
      </c>
      <c r="F119" s="17" t="str">
        <f t="shared" si="10"/>
        <v/>
      </c>
      <c r="G119" s="18" t="str">
        <f t="shared" si="11"/>
        <v/>
      </c>
    </row>
    <row r="120" spans="2:7" ht="13.2">
      <c r="B120" s="11" t="str">
        <f t="shared" si="6"/>
        <v/>
      </c>
      <c r="C120" s="17" t="str">
        <f t="shared" si="7"/>
        <v/>
      </c>
      <c r="D120" s="17" t="str">
        <f t="shared" si="8"/>
        <v/>
      </c>
      <c r="E120" s="17" t="str">
        <f t="shared" si="9"/>
        <v/>
      </c>
      <c r="F120" s="17" t="str">
        <f t="shared" si="10"/>
        <v/>
      </c>
      <c r="G120" s="18" t="str">
        <f t="shared" si="11"/>
        <v/>
      </c>
    </row>
    <row r="121" spans="2:7" ht="13.2">
      <c r="B121" s="11" t="str">
        <f t="shared" si="6"/>
        <v/>
      </c>
      <c r="C121" s="17" t="str">
        <f t="shared" si="7"/>
        <v/>
      </c>
      <c r="D121" s="17" t="str">
        <f t="shared" si="8"/>
        <v/>
      </c>
      <c r="E121" s="17" t="str">
        <f t="shared" si="9"/>
        <v/>
      </c>
      <c r="F121" s="17" t="str">
        <f t="shared" si="10"/>
        <v/>
      </c>
      <c r="G121" s="18" t="str">
        <f t="shared" si="11"/>
        <v/>
      </c>
    </row>
    <row r="122" spans="2:7" ht="13.2">
      <c r="B122" s="11" t="str">
        <f t="shared" si="6"/>
        <v/>
      </c>
      <c r="C122" s="17" t="str">
        <f t="shared" si="7"/>
        <v/>
      </c>
      <c r="D122" s="17" t="str">
        <f t="shared" si="8"/>
        <v/>
      </c>
      <c r="E122" s="17" t="str">
        <f t="shared" si="9"/>
        <v/>
      </c>
      <c r="F122" s="17" t="str">
        <f t="shared" si="10"/>
        <v/>
      </c>
      <c r="G122" s="18" t="str">
        <f t="shared" si="11"/>
        <v/>
      </c>
    </row>
    <row r="123" spans="2:7" ht="13.2">
      <c r="B123" s="11" t="str">
        <f t="shared" si="6"/>
        <v/>
      </c>
      <c r="C123" s="17" t="str">
        <f t="shared" si="7"/>
        <v/>
      </c>
      <c r="D123" s="17" t="str">
        <f t="shared" si="8"/>
        <v/>
      </c>
      <c r="E123" s="17" t="str">
        <f t="shared" si="9"/>
        <v/>
      </c>
      <c r="F123" s="17" t="str">
        <f t="shared" si="10"/>
        <v/>
      </c>
      <c r="G123" s="18" t="str">
        <f t="shared" si="11"/>
        <v/>
      </c>
    </row>
    <row r="124" spans="2:7" ht="13.2">
      <c r="B124" s="11" t="str">
        <f t="shared" si="6"/>
        <v/>
      </c>
      <c r="C124" s="17" t="str">
        <f t="shared" si="7"/>
        <v/>
      </c>
      <c r="D124" s="17" t="str">
        <f t="shared" si="8"/>
        <v/>
      </c>
      <c r="E124" s="17" t="str">
        <f t="shared" si="9"/>
        <v/>
      </c>
      <c r="F124" s="17" t="str">
        <f t="shared" si="10"/>
        <v/>
      </c>
      <c r="G124" s="18" t="str">
        <f t="shared" si="11"/>
        <v/>
      </c>
    </row>
    <row r="125" spans="2:7" ht="13.2">
      <c r="B125" s="11" t="str">
        <f t="shared" si="6"/>
        <v/>
      </c>
      <c r="C125" s="17" t="str">
        <f t="shared" si="7"/>
        <v/>
      </c>
      <c r="D125" s="17" t="str">
        <f t="shared" si="8"/>
        <v/>
      </c>
      <c r="E125" s="17" t="str">
        <f t="shared" si="9"/>
        <v/>
      </c>
      <c r="F125" s="17" t="str">
        <f t="shared" si="10"/>
        <v/>
      </c>
      <c r="G125" s="18" t="str">
        <f t="shared" si="11"/>
        <v/>
      </c>
    </row>
    <row r="126" spans="2:7" ht="13.2">
      <c r="B126" s="11" t="str">
        <f t="shared" si="6"/>
        <v/>
      </c>
      <c r="C126" s="17" t="str">
        <f t="shared" si="7"/>
        <v/>
      </c>
      <c r="D126" s="17" t="str">
        <f t="shared" si="8"/>
        <v/>
      </c>
      <c r="E126" s="17" t="str">
        <f t="shared" si="9"/>
        <v/>
      </c>
      <c r="F126" s="17" t="str">
        <f t="shared" si="10"/>
        <v/>
      </c>
      <c r="G126" s="18" t="str">
        <f t="shared" si="11"/>
        <v/>
      </c>
    </row>
    <row r="127" spans="2:7" ht="13.2">
      <c r="B127" s="11" t="str">
        <f t="shared" si="6"/>
        <v/>
      </c>
      <c r="C127" s="17" t="str">
        <f t="shared" si="7"/>
        <v/>
      </c>
      <c r="D127" s="17" t="str">
        <f t="shared" si="8"/>
        <v/>
      </c>
      <c r="E127" s="17" t="str">
        <f t="shared" si="9"/>
        <v/>
      </c>
      <c r="F127" s="17" t="str">
        <f t="shared" si="10"/>
        <v/>
      </c>
      <c r="G127" s="18" t="str">
        <f t="shared" si="11"/>
        <v/>
      </c>
    </row>
    <row r="128" spans="2:7" ht="13.2">
      <c r="B128" s="11" t="str">
        <f t="shared" si="6"/>
        <v/>
      </c>
      <c r="C128" s="17" t="str">
        <f t="shared" si="7"/>
        <v/>
      </c>
      <c r="D128" s="17" t="str">
        <f t="shared" si="8"/>
        <v/>
      </c>
      <c r="E128" s="17" t="str">
        <f t="shared" si="9"/>
        <v/>
      </c>
      <c r="F128" s="17" t="str">
        <f t="shared" si="10"/>
        <v/>
      </c>
      <c r="G128" s="18" t="str">
        <f t="shared" si="11"/>
        <v/>
      </c>
    </row>
    <row r="129" spans="2:7" ht="13.2">
      <c r="B129" s="11" t="str">
        <f t="shared" si="6"/>
        <v/>
      </c>
      <c r="C129" s="17" t="str">
        <f t="shared" si="7"/>
        <v/>
      </c>
      <c r="D129" s="17" t="str">
        <f t="shared" si="8"/>
        <v/>
      </c>
      <c r="E129" s="17" t="str">
        <f t="shared" si="9"/>
        <v/>
      </c>
      <c r="F129" s="17" t="str">
        <f t="shared" si="10"/>
        <v/>
      </c>
      <c r="G129" s="18" t="str">
        <f t="shared" si="11"/>
        <v/>
      </c>
    </row>
    <row r="130" spans="2:7" ht="13.2">
      <c r="B130" s="11" t="str">
        <f t="shared" si="6"/>
        <v/>
      </c>
      <c r="C130" s="17" t="str">
        <f t="shared" si="7"/>
        <v/>
      </c>
      <c r="D130" s="17" t="str">
        <f t="shared" si="8"/>
        <v/>
      </c>
      <c r="E130" s="17" t="str">
        <f t="shared" si="9"/>
        <v/>
      </c>
      <c r="F130" s="17" t="str">
        <f t="shared" si="10"/>
        <v/>
      </c>
      <c r="G130" s="18" t="str">
        <f t="shared" si="11"/>
        <v/>
      </c>
    </row>
    <row r="131" spans="2:7" ht="13.2">
      <c r="B131" s="11" t="str">
        <f t="shared" si="6"/>
        <v/>
      </c>
      <c r="C131" s="17" t="str">
        <f t="shared" si="7"/>
        <v/>
      </c>
      <c r="D131" s="17" t="str">
        <f t="shared" si="8"/>
        <v/>
      </c>
      <c r="E131" s="17" t="str">
        <f t="shared" si="9"/>
        <v/>
      </c>
      <c r="F131" s="17" t="str">
        <f t="shared" si="10"/>
        <v/>
      </c>
      <c r="G131" s="18" t="str">
        <f t="shared" si="11"/>
        <v/>
      </c>
    </row>
    <row r="132" spans="2:7" ht="13.2">
      <c r="B132" s="11" t="str">
        <f t="shared" si="6"/>
        <v/>
      </c>
      <c r="C132" s="17" t="str">
        <f t="shared" si="7"/>
        <v/>
      </c>
      <c r="D132" s="17" t="str">
        <f t="shared" si="8"/>
        <v/>
      </c>
      <c r="E132" s="17" t="str">
        <f t="shared" si="9"/>
        <v/>
      </c>
      <c r="F132" s="17" t="str">
        <f t="shared" si="10"/>
        <v/>
      </c>
      <c r="G132" s="18" t="str">
        <f t="shared" si="11"/>
        <v/>
      </c>
    </row>
    <row r="133" spans="2:7" ht="13.2">
      <c r="B133" s="11" t="str">
        <f t="shared" si="6"/>
        <v/>
      </c>
      <c r="C133" s="17" t="str">
        <f t="shared" si="7"/>
        <v/>
      </c>
      <c r="D133" s="17" t="str">
        <f t="shared" si="8"/>
        <v/>
      </c>
      <c r="E133" s="17" t="str">
        <f t="shared" si="9"/>
        <v/>
      </c>
      <c r="F133" s="17" t="str">
        <f t="shared" si="10"/>
        <v/>
      </c>
      <c r="G133" s="18" t="str">
        <f t="shared" si="11"/>
        <v/>
      </c>
    </row>
    <row r="134" spans="2:7" ht="13.2">
      <c r="B134" s="11" t="str">
        <f t="shared" si="6"/>
        <v/>
      </c>
      <c r="C134" s="17" t="str">
        <f t="shared" si="7"/>
        <v/>
      </c>
      <c r="D134" s="17" t="str">
        <f t="shared" si="8"/>
        <v/>
      </c>
      <c r="E134" s="17" t="str">
        <f t="shared" si="9"/>
        <v/>
      </c>
      <c r="F134" s="17" t="str">
        <f t="shared" si="10"/>
        <v/>
      </c>
      <c r="G134" s="18" t="str">
        <f t="shared" si="11"/>
        <v/>
      </c>
    </row>
    <row r="135" spans="2:7" ht="13.2">
      <c r="B135" s="11" t="str">
        <f t="shared" si="6"/>
        <v/>
      </c>
      <c r="C135" s="17" t="str">
        <f t="shared" si="7"/>
        <v/>
      </c>
      <c r="D135" s="17" t="str">
        <f t="shared" si="8"/>
        <v/>
      </c>
      <c r="E135" s="17" t="str">
        <f t="shared" si="9"/>
        <v/>
      </c>
      <c r="F135" s="17" t="str">
        <f t="shared" si="10"/>
        <v/>
      </c>
      <c r="G135" s="18" t="str">
        <f t="shared" si="11"/>
        <v/>
      </c>
    </row>
    <row r="136" spans="2:7" ht="13.2">
      <c r="B136" s="11" t="str">
        <f t="shared" si="6"/>
        <v/>
      </c>
      <c r="C136" s="17" t="str">
        <f t="shared" si="7"/>
        <v/>
      </c>
      <c r="D136" s="17" t="str">
        <f t="shared" si="8"/>
        <v/>
      </c>
      <c r="E136" s="17" t="str">
        <f t="shared" si="9"/>
        <v/>
      </c>
      <c r="F136" s="17" t="str">
        <f t="shared" si="10"/>
        <v/>
      </c>
      <c r="G136" s="18" t="str">
        <f t="shared" si="11"/>
        <v/>
      </c>
    </row>
    <row r="137" spans="2:7" ht="13.2">
      <c r="B137" s="11" t="str">
        <f t="shared" si="6"/>
        <v/>
      </c>
      <c r="C137" s="17" t="str">
        <f t="shared" si="7"/>
        <v/>
      </c>
      <c r="D137" s="17" t="str">
        <f t="shared" si="8"/>
        <v/>
      </c>
      <c r="E137" s="17" t="str">
        <f t="shared" si="9"/>
        <v/>
      </c>
      <c r="F137" s="17" t="str">
        <f t="shared" si="10"/>
        <v/>
      </c>
      <c r="G137" s="18" t="str">
        <f t="shared" si="11"/>
        <v/>
      </c>
    </row>
    <row r="138" spans="2:7" ht="13.2">
      <c r="B138" s="11" t="str">
        <f t="shared" si="6"/>
        <v/>
      </c>
      <c r="C138" s="17" t="str">
        <f t="shared" si="7"/>
        <v/>
      </c>
      <c r="D138" s="17" t="str">
        <f t="shared" si="8"/>
        <v/>
      </c>
      <c r="E138" s="17" t="str">
        <f t="shared" si="9"/>
        <v/>
      </c>
      <c r="F138" s="17" t="str">
        <f t="shared" si="10"/>
        <v/>
      </c>
      <c r="G138" s="18" t="str">
        <f t="shared" si="11"/>
        <v/>
      </c>
    </row>
    <row r="139" spans="2:7" ht="13.2">
      <c r="B139" s="11" t="str">
        <f t="shared" si="6"/>
        <v/>
      </c>
      <c r="C139" s="17" t="str">
        <f t="shared" si="7"/>
        <v/>
      </c>
      <c r="D139" s="17" t="str">
        <f t="shared" si="8"/>
        <v/>
      </c>
      <c r="E139" s="17" t="str">
        <f t="shared" si="9"/>
        <v/>
      </c>
      <c r="F139" s="17" t="str">
        <f t="shared" si="10"/>
        <v/>
      </c>
      <c r="G139" s="18" t="str">
        <f t="shared" si="11"/>
        <v/>
      </c>
    </row>
    <row r="140" spans="2:7" ht="13.2">
      <c r="B140" s="11" t="str">
        <f t="shared" si="6"/>
        <v/>
      </c>
      <c r="C140" s="17" t="str">
        <f t="shared" si="7"/>
        <v/>
      </c>
      <c r="D140" s="17" t="str">
        <f t="shared" si="8"/>
        <v/>
      </c>
      <c r="E140" s="17" t="str">
        <f t="shared" si="9"/>
        <v/>
      </c>
      <c r="F140" s="17" t="str">
        <f t="shared" si="10"/>
        <v/>
      </c>
      <c r="G140" s="18" t="str">
        <f t="shared" si="11"/>
        <v/>
      </c>
    </row>
    <row r="141" spans="2:7" ht="13.2">
      <c r="B141" s="11" t="str">
        <f t="shared" si="6"/>
        <v/>
      </c>
      <c r="C141" s="17" t="str">
        <f t="shared" si="7"/>
        <v/>
      </c>
      <c r="D141" s="17" t="str">
        <f t="shared" si="8"/>
        <v/>
      </c>
      <c r="E141" s="17" t="str">
        <f t="shared" si="9"/>
        <v/>
      </c>
      <c r="F141" s="17" t="str">
        <f t="shared" si="10"/>
        <v/>
      </c>
      <c r="G141" s="18" t="str">
        <f t="shared" si="11"/>
        <v/>
      </c>
    </row>
    <row r="142" spans="2:7" ht="13.2">
      <c r="B142" s="11" t="str">
        <f t="shared" si="6"/>
        <v/>
      </c>
      <c r="C142" s="17" t="str">
        <f t="shared" si="7"/>
        <v/>
      </c>
      <c r="D142" s="17" t="str">
        <f t="shared" si="8"/>
        <v/>
      </c>
      <c r="E142" s="17" t="str">
        <f t="shared" si="9"/>
        <v/>
      </c>
      <c r="F142" s="17" t="str">
        <f t="shared" si="10"/>
        <v/>
      </c>
      <c r="G142" s="18" t="str">
        <f t="shared" si="11"/>
        <v/>
      </c>
    </row>
    <row r="143" spans="2:7" ht="13.2">
      <c r="B143" s="11" t="str">
        <f t="shared" si="6"/>
        <v/>
      </c>
      <c r="C143" s="17" t="str">
        <f t="shared" si="7"/>
        <v/>
      </c>
      <c r="D143" s="17" t="str">
        <f t="shared" si="8"/>
        <v/>
      </c>
      <c r="E143" s="17" t="str">
        <f t="shared" si="9"/>
        <v/>
      </c>
      <c r="F143" s="17" t="str">
        <f t="shared" si="10"/>
        <v/>
      </c>
      <c r="G143" s="18" t="str">
        <f t="shared" si="11"/>
        <v/>
      </c>
    </row>
    <row r="144" spans="2:7" ht="13.2">
      <c r="B144" s="11" t="str">
        <f t="shared" ref="B144:B207" si="12">IF(((ROW()-nSkip)&lt;=$G$9),(ROW()-nSkip), "")</f>
        <v/>
      </c>
      <c r="C144" s="17" t="str">
        <f t="shared" si="7"/>
        <v/>
      </c>
      <c r="D144" s="17" t="str">
        <f t="shared" si="8"/>
        <v/>
      </c>
      <c r="E144" s="17" t="str">
        <f t="shared" si="9"/>
        <v/>
      </c>
      <c r="F144" s="17" t="str">
        <f t="shared" si="10"/>
        <v/>
      </c>
      <c r="G144" s="18" t="str">
        <f t="shared" si="11"/>
        <v/>
      </c>
    </row>
    <row r="145" spans="2:7" ht="13.2">
      <c r="B145" s="11" t="str">
        <f t="shared" si="12"/>
        <v/>
      </c>
      <c r="C145" s="17" t="str">
        <f t="shared" ref="C145:C208" si="13">IF((B145&lt;=$G$9),-PMT(($G$5/$G$8),$G$9,$G$4),"")</f>
        <v/>
      </c>
      <c r="D145" s="17" t="str">
        <f t="shared" ref="D145:D208" si="14">IF(((ROW()-nSkip)&lt;=$G$9),-PPMT(($G$5/$G$8),B145,$G$9,$G$4),"")</f>
        <v/>
      </c>
      <c r="E145" s="17" t="str">
        <f t="shared" ref="E145:E208" si="15">IF(((ROW()-nSkip)&lt;=$G$9),-IPMT(($G$5/$G$8),B145,$G$9,$G$4),"")</f>
        <v/>
      </c>
      <c r="F145" s="17" t="str">
        <f t="shared" ref="F145:F208" si="16">IF(((ROW()-nSkip)&lt;=$G$9),(E145+F144),"")</f>
        <v/>
      </c>
      <c r="G145" s="18" t="str">
        <f t="shared" ref="G145:G208" si="17">IF(((ROW()-nSkip)&lt;=$G$9),(G144-D145),"")</f>
        <v/>
      </c>
    </row>
    <row r="146" spans="2:7" ht="13.2">
      <c r="B146" s="11" t="str">
        <f t="shared" si="12"/>
        <v/>
      </c>
      <c r="C146" s="17" t="str">
        <f t="shared" si="13"/>
        <v/>
      </c>
      <c r="D146" s="17" t="str">
        <f t="shared" si="14"/>
        <v/>
      </c>
      <c r="E146" s="17" t="str">
        <f t="shared" si="15"/>
        <v/>
      </c>
      <c r="F146" s="17" t="str">
        <f t="shared" si="16"/>
        <v/>
      </c>
      <c r="G146" s="18" t="str">
        <f t="shared" si="17"/>
        <v/>
      </c>
    </row>
    <row r="147" spans="2:7" ht="13.2">
      <c r="B147" s="11" t="str">
        <f t="shared" si="12"/>
        <v/>
      </c>
      <c r="C147" s="17" t="str">
        <f t="shared" si="13"/>
        <v/>
      </c>
      <c r="D147" s="17" t="str">
        <f t="shared" si="14"/>
        <v/>
      </c>
      <c r="E147" s="17" t="str">
        <f t="shared" si="15"/>
        <v/>
      </c>
      <c r="F147" s="17" t="str">
        <f t="shared" si="16"/>
        <v/>
      </c>
      <c r="G147" s="18" t="str">
        <f t="shared" si="17"/>
        <v/>
      </c>
    </row>
    <row r="148" spans="2:7" ht="13.2">
      <c r="B148" s="11" t="str">
        <f t="shared" si="12"/>
        <v/>
      </c>
      <c r="C148" s="17" t="str">
        <f t="shared" si="13"/>
        <v/>
      </c>
      <c r="D148" s="17" t="str">
        <f t="shared" si="14"/>
        <v/>
      </c>
      <c r="E148" s="17" t="str">
        <f t="shared" si="15"/>
        <v/>
      </c>
      <c r="F148" s="17" t="str">
        <f t="shared" si="16"/>
        <v/>
      </c>
      <c r="G148" s="18" t="str">
        <f t="shared" si="17"/>
        <v/>
      </c>
    </row>
    <row r="149" spans="2:7" ht="13.2">
      <c r="B149" s="11" t="str">
        <f t="shared" si="12"/>
        <v/>
      </c>
      <c r="C149" s="17" t="str">
        <f t="shared" si="13"/>
        <v/>
      </c>
      <c r="D149" s="17" t="str">
        <f t="shared" si="14"/>
        <v/>
      </c>
      <c r="E149" s="17" t="str">
        <f t="shared" si="15"/>
        <v/>
      </c>
      <c r="F149" s="17" t="str">
        <f t="shared" si="16"/>
        <v/>
      </c>
      <c r="G149" s="18" t="str">
        <f t="shared" si="17"/>
        <v/>
      </c>
    </row>
    <row r="150" spans="2:7" ht="13.2">
      <c r="B150" s="11" t="str">
        <f t="shared" si="12"/>
        <v/>
      </c>
      <c r="C150" s="17" t="str">
        <f t="shared" si="13"/>
        <v/>
      </c>
      <c r="D150" s="17" t="str">
        <f t="shared" si="14"/>
        <v/>
      </c>
      <c r="E150" s="17" t="str">
        <f t="shared" si="15"/>
        <v/>
      </c>
      <c r="F150" s="17" t="str">
        <f t="shared" si="16"/>
        <v/>
      </c>
      <c r="G150" s="18" t="str">
        <f t="shared" si="17"/>
        <v/>
      </c>
    </row>
    <row r="151" spans="2:7" ht="13.2">
      <c r="B151" s="11" t="str">
        <f t="shared" si="12"/>
        <v/>
      </c>
      <c r="C151" s="17" t="str">
        <f t="shared" si="13"/>
        <v/>
      </c>
      <c r="D151" s="17" t="str">
        <f t="shared" si="14"/>
        <v/>
      </c>
      <c r="E151" s="17" t="str">
        <f t="shared" si="15"/>
        <v/>
      </c>
      <c r="F151" s="17" t="str">
        <f t="shared" si="16"/>
        <v/>
      </c>
      <c r="G151" s="18" t="str">
        <f t="shared" si="17"/>
        <v/>
      </c>
    </row>
    <row r="152" spans="2:7" ht="13.2">
      <c r="B152" s="11" t="str">
        <f t="shared" si="12"/>
        <v/>
      </c>
      <c r="C152" s="17" t="str">
        <f t="shared" si="13"/>
        <v/>
      </c>
      <c r="D152" s="17" t="str">
        <f t="shared" si="14"/>
        <v/>
      </c>
      <c r="E152" s="17" t="str">
        <f t="shared" si="15"/>
        <v/>
      </c>
      <c r="F152" s="17" t="str">
        <f t="shared" si="16"/>
        <v/>
      </c>
      <c r="G152" s="18" t="str">
        <f t="shared" si="17"/>
        <v/>
      </c>
    </row>
    <row r="153" spans="2:7" ht="13.2">
      <c r="B153" s="11" t="str">
        <f t="shared" si="12"/>
        <v/>
      </c>
      <c r="C153" s="17" t="str">
        <f t="shared" si="13"/>
        <v/>
      </c>
      <c r="D153" s="17" t="str">
        <f t="shared" si="14"/>
        <v/>
      </c>
      <c r="E153" s="17" t="str">
        <f t="shared" si="15"/>
        <v/>
      </c>
      <c r="F153" s="17" t="str">
        <f t="shared" si="16"/>
        <v/>
      </c>
      <c r="G153" s="18" t="str">
        <f t="shared" si="17"/>
        <v/>
      </c>
    </row>
    <row r="154" spans="2:7" ht="13.2">
      <c r="B154" s="11" t="str">
        <f t="shared" si="12"/>
        <v/>
      </c>
      <c r="C154" s="17" t="str">
        <f t="shared" si="13"/>
        <v/>
      </c>
      <c r="D154" s="17" t="str">
        <f t="shared" si="14"/>
        <v/>
      </c>
      <c r="E154" s="17" t="str">
        <f t="shared" si="15"/>
        <v/>
      </c>
      <c r="F154" s="17" t="str">
        <f t="shared" si="16"/>
        <v/>
      </c>
      <c r="G154" s="18" t="str">
        <f t="shared" si="17"/>
        <v/>
      </c>
    </row>
    <row r="155" spans="2:7" ht="13.2">
      <c r="B155" s="11" t="str">
        <f t="shared" si="12"/>
        <v/>
      </c>
      <c r="C155" s="17" t="str">
        <f t="shared" si="13"/>
        <v/>
      </c>
      <c r="D155" s="17" t="str">
        <f t="shared" si="14"/>
        <v/>
      </c>
      <c r="E155" s="17" t="str">
        <f t="shared" si="15"/>
        <v/>
      </c>
      <c r="F155" s="17" t="str">
        <f t="shared" si="16"/>
        <v/>
      </c>
      <c r="G155" s="18" t="str">
        <f t="shared" si="17"/>
        <v/>
      </c>
    </row>
    <row r="156" spans="2:7" ht="13.2">
      <c r="B156" s="11" t="str">
        <f t="shared" si="12"/>
        <v/>
      </c>
      <c r="C156" s="17" t="str">
        <f t="shared" si="13"/>
        <v/>
      </c>
      <c r="D156" s="17" t="str">
        <f t="shared" si="14"/>
        <v/>
      </c>
      <c r="E156" s="17" t="str">
        <f t="shared" si="15"/>
        <v/>
      </c>
      <c r="F156" s="17" t="str">
        <f t="shared" si="16"/>
        <v/>
      </c>
      <c r="G156" s="18" t="str">
        <f t="shared" si="17"/>
        <v/>
      </c>
    </row>
    <row r="157" spans="2:7" ht="13.2">
      <c r="B157" s="11" t="str">
        <f t="shared" si="12"/>
        <v/>
      </c>
      <c r="C157" s="17" t="str">
        <f t="shared" si="13"/>
        <v/>
      </c>
      <c r="D157" s="17" t="str">
        <f t="shared" si="14"/>
        <v/>
      </c>
      <c r="E157" s="17" t="str">
        <f t="shared" si="15"/>
        <v/>
      </c>
      <c r="F157" s="17" t="str">
        <f t="shared" si="16"/>
        <v/>
      </c>
      <c r="G157" s="18" t="str">
        <f t="shared" si="17"/>
        <v/>
      </c>
    </row>
    <row r="158" spans="2:7" ht="13.2">
      <c r="B158" s="11" t="str">
        <f t="shared" si="12"/>
        <v/>
      </c>
      <c r="C158" s="17" t="str">
        <f t="shared" si="13"/>
        <v/>
      </c>
      <c r="D158" s="17" t="str">
        <f t="shared" si="14"/>
        <v/>
      </c>
      <c r="E158" s="17" t="str">
        <f t="shared" si="15"/>
        <v/>
      </c>
      <c r="F158" s="17" t="str">
        <f t="shared" si="16"/>
        <v/>
      </c>
      <c r="G158" s="18" t="str">
        <f t="shared" si="17"/>
        <v/>
      </c>
    </row>
    <row r="159" spans="2:7" ht="13.2">
      <c r="B159" s="11" t="str">
        <f t="shared" si="12"/>
        <v/>
      </c>
      <c r="C159" s="17" t="str">
        <f t="shared" si="13"/>
        <v/>
      </c>
      <c r="D159" s="17" t="str">
        <f t="shared" si="14"/>
        <v/>
      </c>
      <c r="E159" s="17" t="str">
        <f t="shared" si="15"/>
        <v/>
      </c>
      <c r="F159" s="17" t="str">
        <f t="shared" si="16"/>
        <v/>
      </c>
      <c r="G159" s="18" t="str">
        <f t="shared" si="17"/>
        <v/>
      </c>
    </row>
    <row r="160" spans="2:7" ht="13.2">
      <c r="B160" s="11" t="str">
        <f t="shared" si="12"/>
        <v/>
      </c>
      <c r="C160" s="17" t="str">
        <f t="shared" si="13"/>
        <v/>
      </c>
      <c r="D160" s="17" t="str">
        <f t="shared" si="14"/>
        <v/>
      </c>
      <c r="E160" s="17" t="str">
        <f t="shared" si="15"/>
        <v/>
      </c>
      <c r="F160" s="17" t="str">
        <f t="shared" si="16"/>
        <v/>
      </c>
      <c r="G160" s="18" t="str">
        <f t="shared" si="17"/>
        <v/>
      </c>
    </row>
    <row r="161" spans="2:7" ht="13.2">
      <c r="B161" s="11" t="str">
        <f t="shared" si="12"/>
        <v/>
      </c>
      <c r="C161" s="17" t="str">
        <f t="shared" si="13"/>
        <v/>
      </c>
      <c r="D161" s="17" t="str">
        <f t="shared" si="14"/>
        <v/>
      </c>
      <c r="E161" s="17" t="str">
        <f t="shared" si="15"/>
        <v/>
      </c>
      <c r="F161" s="17" t="str">
        <f t="shared" si="16"/>
        <v/>
      </c>
      <c r="G161" s="18" t="str">
        <f t="shared" si="17"/>
        <v/>
      </c>
    </row>
    <row r="162" spans="2:7" ht="13.2">
      <c r="B162" s="11" t="str">
        <f t="shared" si="12"/>
        <v/>
      </c>
      <c r="C162" s="17" t="str">
        <f t="shared" si="13"/>
        <v/>
      </c>
      <c r="D162" s="17" t="str">
        <f t="shared" si="14"/>
        <v/>
      </c>
      <c r="E162" s="17" t="str">
        <f t="shared" si="15"/>
        <v/>
      </c>
      <c r="F162" s="17" t="str">
        <f t="shared" si="16"/>
        <v/>
      </c>
      <c r="G162" s="18" t="str">
        <f t="shared" si="17"/>
        <v/>
      </c>
    </row>
    <row r="163" spans="2:7" ht="13.2">
      <c r="B163" s="11" t="str">
        <f t="shared" si="12"/>
        <v/>
      </c>
      <c r="C163" s="17" t="str">
        <f t="shared" si="13"/>
        <v/>
      </c>
      <c r="D163" s="17" t="str">
        <f t="shared" si="14"/>
        <v/>
      </c>
      <c r="E163" s="17" t="str">
        <f t="shared" si="15"/>
        <v/>
      </c>
      <c r="F163" s="17" t="str">
        <f t="shared" si="16"/>
        <v/>
      </c>
      <c r="G163" s="18" t="str">
        <f t="shared" si="17"/>
        <v/>
      </c>
    </row>
    <row r="164" spans="2:7" ht="13.2">
      <c r="B164" s="11" t="str">
        <f t="shared" si="12"/>
        <v/>
      </c>
      <c r="C164" s="17" t="str">
        <f t="shared" si="13"/>
        <v/>
      </c>
      <c r="D164" s="17" t="str">
        <f t="shared" si="14"/>
        <v/>
      </c>
      <c r="E164" s="17" t="str">
        <f t="shared" si="15"/>
        <v/>
      </c>
      <c r="F164" s="17" t="str">
        <f t="shared" si="16"/>
        <v/>
      </c>
      <c r="G164" s="18" t="str">
        <f t="shared" si="17"/>
        <v/>
      </c>
    </row>
    <row r="165" spans="2:7" ht="13.2">
      <c r="B165" s="11" t="str">
        <f t="shared" si="12"/>
        <v/>
      </c>
      <c r="C165" s="17" t="str">
        <f t="shared" si="13"/>
        <v/>
      </c>
      <c r="D165" s="17" t="str">
        <f t="shared" si="14"/>
        <v/>
      </c>
      <c r="E165" s="17" t="str">
        <f t="shared" si="15"/>
        <v/>
      </c>
      <c r="F165" s="17" t="str">
        <f t="shared" si="16"/>
        <v/>
      </c>
      <c r="G165" s="18" t="str">
        <f t="shared" si="17"/>
        <v/>
      </c>
    </row>
    <row r="166" spans="2:7" ht="13.2">
      <c r="B166" s="11" t="str">
        <f t="shared" si="12"/>
        <v/>
      </c>
      <c r="C166" s="17" t="str">
        <f t="shared" si="13"/>
        <v/>
      </c>
      <c r="D166" s="17" t="str">
        <f t="shared" si="14"/>
        <v/>
      </c>
      <c r="E166" s="17" t="str">
        <f t="shared" si="15"/>
        <v/>
      </c>
      <c r="F166" s="17" t="str">
        <f t="shared" si="16"/>
        <v/>
      </c>
      <c r="G166" s="18" t="str">
        <f t="shared" si="17"/>
        <v/>
      </c>
    </row>
    <row r="167" spans="2:7" ht="13.2">
      <c r="B167" s="11" t="str">
        <f t="shared" si="12"/>
        <v/>
      </c>
      <c r="C167" s="17" t="str">
        <f t="shared" si="13"/>
        <v/>
      </c>
      <c r="D167" s="17" t="str">
        <f t="shared" si="14"/>
        <v/>
      </c>
      <c r="E167" s="17" t="str">
        <f t="shared" si="15"/>
        <v/>
      </c>
      <c r="F167" s="17" t="str">
        <f t="shared" si="16"/>
        <v/>
      </c>
      <c r="G167" s="18" t="str">
        <f t="shared" si="17"/>
        <v/>
      </c>
    </row>
    <row r="168" spans="2:7" ht="13.2">
      <c r="B168" s="11" t="str">
        <f t="shared" si="12"/>
        <v/>
      </c>
      <c r="C168" s="17" t="str">
        <f t="shared" si="13"/>
        <v/>
      </c>
      <c r="D168" s="17" t="str">
        <f t="shared" si="14"/>
        <v/>
      </c>
      <c r="E168" s="17" t="str">
        <f t="shared" si="15"/>
        <v/>
      </c>
      <c r="F168" s="17" t="str">
        <f t="shared" si="16"/>
        <v/>
      </c>
      <c r="G168" s="18" t="str">
        <f t="shared" si="17"/>
        <v/>
      </c>
    </row>
    <row r="169" spans="2:7" ht="13.2">
      <c r="B169" s="11" t="str">
        <f t="shared" si="12"/>
        <v/>
      </c>
      <c r="C169" s="17" t="str">
        <f t="shared" si="13"/>
        <v/>
      </c>
      <c r="D169" s="17" t="str">
        <f t="shared" si="14"/>
        <v/>
      </c>
      <c r="E169" s="17" t="str">
        <f t="shared" si="15"/>
        <v/>
      </c>
      <c r="F169" s="17" t="str">
        <f t="shared" si="16"/>
        <v/>
      </c>
      <c r="G169" s="18" t="str">
        <f t="shared" si="17"/>
        <v/>
      </c>
    </row>
    <row r="170" spans="2:7" ht="13.2">
      <c r="B170" s="11" t="str">
        <f t="shared" si="12"/>
        <v/>
      </c>
      <c r="C170" s="17" t="str">
        <f t="shared" si="13"/>
        <v/>
      </c>
      <c r="D170" s="17" t="str">
        <f t="shared" si="14"/>
        <v/>
      </c>
      <c r="E170" s="17" t="str">
        <f t="shared" si="15"/>
        <v/>
      </c>
      <c r="F170" s="17" t="str">
        <f t="shared" si="16"/>
        <v/>
      </c>
      <c r="G170" s="18" t="str">
        <f t="shared" si="17"/>
        <v/>
      </c>
    </row>
    <row r="171" spans="2:7" ht="13.2">
      <c r="B171" s="11" t="str">
        <f t="shared" si="12"/>
        <v/>
      </c>
      <c r="C171" s="17" t="str">
        <f t="shared" si="13"/>
        <v/>
      </c>
      <c r="D171" s="17" t="str">
        <f t="shared" si="14"/>
        <v/>
      </c>
      <c r="E171" s="17" t="str">
        <f t="shared" si="15"/>
        <v/>
      </c>
      <c r="F171" s="17" t="str">
        <f t="shared" si="16"/>
        <v/>
      </c>
      <c r="G171" s="18" t="str">
        <f t="shared" si="17"/>
        <v/>
      </c>
    </row>
    <row r="172" spans="2:7" ht="13.2">
      <c r="B172" s="11" t="str">
        <f t="shared" si="12"/>
        <v/>
      </c>
      <c r="C172" s="17" t="str">
        <f t="shared" si="13"/>
        <v/>
      </c>
      <c r="D172" s="17" t="str">
        <f t="shared" si="14"/>
        <v/>
      </c>
      <c r="E172" s="17" t="str">
        <f t="shared" si="15"/>
        <v/>
      </c>
      <c r="F172" s="17" t="str">
        <f t="shared" si="16"/>
        <v/>
      </c>
      <c r="G172" s="18" t="str">
        <f t="shared" si="17"/>
        <v/>
      </c>
    </row>
    <row r="173" spans="2:7" ht="13.2">
      <c r="B173" s="11" t="str">
        <f t="shared" si="12"/>
        <v/>
      </c>
      <c r="C173" s="17" t="str">
        <f t="shared" si="13"/>
        <v/>
      </c>
      <c r="D173" s="17" t="str">
        <f t="shared" si="14"/>
        <v/>
      </c>
      <c r="E173" s="17" t="str">
        <f t="shared" si="15"/>
        <v/>
      </c>
      <c r="F173" s="17" t="str">
        <f t="shared" si="16"/>
        <v/>
      </c>
      <c r="G173" s="18" t="str">
        <f t="shared" si="17"/>
        <v/>
      </c>
    </row>
    <row r="174" spans="2:7" ht="13.2">
      <c r="B174" s="11" t="str">
        <f t="shared" si="12"/>
        <v/>
      </c>
      <c r="C174" s="17" t="str">
        <f t="shared" si="13"/>
        <v/>
      </c>
      <c r="D174" s="17" t="str">
        <f t="shared" si="14"/>
        <v/>
      </c>
      <c r="E174" s="17" t="str">
        <f t="shared" si="15"/>
        <v/>
      </c>
      <c r="F174" s="17" t="str">
        <f t="shared" si="16"/>
        <v/>
      </c>
      <c r="G174" s="18" t="str">
        <f t="shared" si="17"/>
        <v/>
      </c>
    </row>
    <row r="175" spans="2:7" ht="13.2">
      <c r="B175" s="11" t="str">
        <f t="shared" si="12"/>
        <v/>
      </c>
      <c r="C175" s="17" t="str">
        <f t="shared" si="13"/>
        <v/>
      </c>
      <c r="D175" s="17" t="str">
        <f t="shared" si="14"/>
        <v/>
      </c>
      <c r="E175" s="17" t="str">
        <f t="shared" si="15"/>
        <v/>
      </c>
      <c r="F175" s="17" t="str">
        <f t="shared" si="16"/>
        <v/>
      </c>
      <c r="G175" s="18" t="str">
        <f t="shared" si="17"/>
        <v/>
      </c>
    </row>
    <row r="176" spans="2:7" ht="13.2">
      <c r="B176" s="11" t="str">
        <f t="shared" si="12"/>
        <v/>
      </c>
      <c r="C176" s="17" t="str">
        <f t="shared" si="13"/>
        <v/>
      </c>
      <c r="D176" s="17" t="str">
        <f t="shared" si="14"/>
        <v/>
      </c>
      <c r="E176" s="17" t="str">
        <f t="shared" si="15"/>
        <v/>
      </c>
      <c r="F176" s="17" t="str">
        <f t="shared" si="16"/>
        <v/>
      </c>
      <c r="G176" s="18" t="str">
        <f t="shared" si="17"/>
        <v/>
      </c>
    </row>
    <row r="177" spans="2:7" ht="13.2">
      <c r="B177" s="11" t="str">
        <f t="shared" si="12"/>
        <v/>
      </c>
      <c r="C177" s="17" t="str">
        <f t="shared" si="13"/>
        <v/>
      </c>
      <c r="D177" s="17" t="str">
        <f t="shared" si="14"/>
        <v/>
      </c>
      <c r="E177" s="17" t="str">
        <f t="shared" si="15"/>
        <v/>
      </c>
      <c r="F177" s="17" t="str">
        <f t="shared" si="16"/>
        <v/>
      </c>
      <c r="G177" s="18" t="str">
        <f t="shared" si="17"/>
        <v/>
      </c>
    </row>
    <row r="178" spans="2:7" ht="13.2">
      <c r="B178" s="11" t="str">
        <f t="shared" si="12"/>
        <v/>
      </c>
      <c r="C178" s="17" t="str">
        <f t="shared" si="13"/>
        <v/>
      </c>
      <c r="D178" s="17" t="str">
        <f t="shared" si="14"/>
        <v/>
      </c>
      <c r="E178" s="17" t="str">
        <f t="shared" si="15"/>
        <v/>
      </c>
      <c r="F178" s="17" t="str">
        <f t="shared" si="16"/>
        <v/>
      </c>
      <c r="G178" s="18" t="str">
        <f t="shared" si="17"/>
        <v/>
      </c>
    </row>
    <row r="179" spans="2:7" ht="13.2">
      <c r="B179" s="11" t="str">
        <f t="shared" si="12"/>
        <v/>
      </c>
      <c r="C179" s="17" t="str">
        <f t="shared" si="13"/>
        <v/>
      </c>
      <c r="D179" s="17" t="str">
        <f t="shared" si="14"/>
        <v/>
      </c>
      <c r="E179" s="17" t="str">
        <f t="shared" si="15"/>
        <v/>
      </c>
      <c r="F179" s="17" t="str">
        <f t="shared" si="16"/>
        <v/>
      </c>
      <c r="G179" s="18" t="str">
        <f t="shared" si="17"/>
        <v/>
      </c>
    </row>
    <row r="180" spans="2:7" ht="13.2">
      <c r="B180" s="11" t="str">
        <f t="shared" si="12"/>
        <v/>
      </c>
      <c r="C180" s="17" t="str">
        <f t="shared" si="13"/>
        <v/>
      </c>
      <c r="D180" s="17" t="str">
        <f t="shared" si="14"/>
        <v/>
      </c>
      <c r="E180" s="17" t="str">
        <f t="shared" si="15"/>
        <v/>
      </c>
      <c r="F180" s="17" t="str">
        <f t="shared" si="16"/>
        <v/>
      </c>
      <c r="G180" s="18" t="str">
        <f t="shared" si="17"/>
        <v/>
      </c>
    </row>
    <row r="181" spans="2:7" ht="13.2">
      <c r="B181" s="11" t="str">
        <f t="shared" si="12"/>
        <v/>
      </c>
      <c r="C181" s="17" t="str">
        <f t="shared" si="13"/>
        <v/>
      </c>
      <c r="D181" s="17" t="str">
        <f t="shared" si="14"/>
        <v/>
      </c>
      <c r="E181" s="17" t="str">
        <f t="shared" si="15"/>
        <v/>
      </c>
      <c r="F181" s="17" t="str">
        <f t="shared" si="16"/>
        <v/>
      </c>
      <c r="G181" s="18" t="str">
        <f t="shared" si="17"/>
        <v/>
      </c>
    </row>
    <row r="182" spans="2:7" ht="13.2">
      <c r="B182" s="11" t="str">
        <f t="shared" si="12"/>
        <v/>
      </c>
      <c r="C182" s="17" t="str">
        <f t="shared" si="13"/>
        <v/>
      </c>
      <c r="D182" s="17" t="str">
        <f t="shared" si="14"/>
        <v/>
      </c>
      <c r="E182" s="17" t="str">
        <f t="shared" si="15"/>
        <v/>
      </c>
      <c r="F182" s="17" t="str">
        <f t="shared" si="16"/>
        <v/>
      </c>
      <c r="G182" s="18" t="str">
        <f t="shared" si="17"/>
        <v/>
      </c>
    </row>
    <row r="183" spans="2:7" ht="13.2">
      <c r="B183" s="11" t="str">
        <f t="shared" si="12"/>
        <v/>
      </c>
      <c r="C183" s="17" t="str">
        <f t="shared" si="13"/>
        <v/>
      </c>
      <c r="D183" s="17" t="str">
        <f t="shared" si="14"/>
        <v/>
      </c>
      <c r="E183" s="17" t="str">
        <f t="shared" si="15"/>
        <v/>
      </c>
      <c r="F183" s="17" t="str">
        <f t="shared" si="16"/>
        <v/>
      </c>
      <c r="G183" s="18" t="str">
        <f t="shared" si="17"/>
        <v/>
      </c>
    </row>
    <row r="184" spans="2:7" ht="13.2">
      <c r="B184" s="11" t="str">
        <f t="shared" si="12"/>
        <v/>
      </c>
      <c r="C184" s="17" t="str">
        <f t="shared" si="13"/>
        <v/>
      </c>
      <c r="D184" s="17" t="str">
        <f t="shared" si="14"/>
        <v/>
      </c>
      <c r="E184" s="17" t="str">
        <f t="shared" si="15"/>
        <v/>
      </c>
      <c r="F184" s="17" t="str">
        <f t="shared" si="16"/>
        <v/>
      </c>
      <c r="G184" s="18" t="str">
        <f t="shared" si="17"/>
        <v/>
      </c>
    </row>
    <row r="185" spans="2:7" ht="13.2">
      <c r="B185" s="11" t="str">
        <f t="shared" si="12"/>
        <v/>
      </c>
      <c r="C185" s="17" t="str">
        <f t="shared" si="13"/>
        <v/>
      </c>
      <c r="D185" s="17" t="str">
        <f t="shared" si="14"/>
        <v/>
      </c>
      <c r="E185" s="17" t="str">
        <f t="shared" si="15"/>
        <v/>
      </c>
      <c r="F185" s="17" t="str">
        <f t="shared" si="16"/>
        <v/>
      </c>
      <c r="G185" s="18" t="str">
        <f t="shared" si="17"/>
        <v/>
      </c>
    </row>
    <row r="186" spans="2:7" ht="13.2">
      <c r="B186" s="11" t="str">
        <f t="shared" si="12"/>
        <v/>
      </c>
      <c r="C186" s="17" t="str">
        <f t="shared" si="13"/>
        <v/>
      </c>
      <c r="D186" s="17" t="str">
        <f t="shared" si="14"/>
        <v/>
      </c>
      <c r="E186" s="17" t="str">
        <f t="shared" si="15"/>
        <v/>
      </c>
      <c r="F186" s="17" t="str">
        <f t="shared" si="16"/>
        <v/>
      </c>
      <c r="G186" s="18" t="str">
        <f t="shared" si="17"/>
        <v/>
      </c>
    </row>
    <row r="187" spans="2:7" ht="13.2">
      <c r="B187" s="11" t="str">
        <f t="shared" si="12"/>
        <v/>
      </c>
      <c r="C187" s="17" t="str">
        <f t="shared" si="13"/>
        <v/>
      </c>
      <c r="D187" s="17" t="str">
        <f t="shared" si="14"/>
        <v/>
      </c>
      <c r="E187" s="17" t="str">
        <f t="shared" si="15"/>
        <v/>
      </c>
      <c r="F187" s="17" t="str">
        <f t="shared" si="16"/>
        <v/>
      </c>
      <c r="G187" s="18" t="str">
        <f t="shared" si="17"/>
        <v/>
      </c>
    </row>
    <row r="188" spans="2:7" ht="13.2">
      <c r="B188" s="11" t="str">
        <f t="shared" si="12"/>
        <v/>
      </c>
      <c r="C188" s="17" t="str">
        <f t="shared" si="13"/>
        <v/>
      </c>
      <c r="D188" s="17" t="str">
        <f t="shared" si="14"/>
        <v/>
      </c>
      <c r="E188" s="17" t="str">
        <f t="shared" si="15"/>
        <v/>
      </c>
      <c r="F188" s="17" t="str">
        <f t="shared" si="16"/>
        <v/>
      </c>
      <c r="G188" s="18" t="str">
        <f t="shared" si="17"/>
        <v/>
      </c>
    </row>
    <row r="189" spans="2:7" ht="13.2">
      <c r="B189" s="11" t="str">
        <f t="shared" si="12"/>
        <v/>
      </c>
      <c r="C189" s="17" t="str">
        <f t="shared" si="13"/>
        <v/>
      </c>
      <c r="D189" s="17" t="str">
        <f t="shared" si="14"/>
        <v/>
      </c>
      <c r="E189" s="17" t="str">
        <f t="shared" si="15"/>
        <v/>
      </c>
      <c r="F189" s="17" t="str">
        <f t="shared" si="16"/>
        <v/>
      </c>
      <c r="G189" s="18" t="str">
        <f t="shared" si="17"/>
        <v/>
      </c>
    </row>
    <row r="190" spans="2:7" ht="13.2">
      <c r="B190" s="11" t="str">
        <f t="shared" si="12"/>
        <v/>
      </c>
      <c r="C190" s="17" t="str">
        <f t="shared" si="13"/>
        <v/>
      </c>
      <c r="D190" s="17" t="str">
        <f t="shared" si="14"/>
        <v/>
      </c>
      <c r="E190" s="17" t="str">
        <f t="shared" si="15"/>
        <v/>
      </c>
      <c r="F190" s="17" t="str">
        <f t="shared" si="16"/>
        <v/>
      </c>
      <c r="G190" s="18" t="str">
        <f t="shared" si="17"/>
        <v/>
      </c>
    </row>
    <row r="191" spans="2:7" ht="13.2">
      <c r="B191" s="11" t="str">
        <f t="shared" si="12"/>
        <v/>
      </c>
      <c r="C191" s="17" t="str">
        <f t="shared" si="13"/>
        <v/>
      </c>
      <c r="D191" s="17" t="str">
        <f t="shared" si="14"/>
        <v/>
      </c>
      <c r="E191" s="17" t="str">
        <f t="shared" si="15"/>
        <v/>
      </c>
      <c r="F191" s="17" t="str">
        <f t="shared" si="16"/>
        <v/>
      </c>
      <c r="G191" s="18" t="str">
        <f t="shared" si="17"/>
        <v/>
      </c>
    </row>
    <row r="192" spans="2:7" ht="13.2">
      <c r="B192" s="11" t="str">
        <f t="shared" si="12"/>
        <v/>
      </c>
      <c r="C192" s="17" t="str">
        <f t="shared" si="13"/>
        <v/>
      </c>
      <c r="D192" s="17" t="str">
        <f t="shared" si="14"/>
        <v/>
      </c>
      <c r="E192" s="17" t="str">
        <f t="shared" si="15"/>
        <v/>
      </c>
      <c r="F192" s="17" t="str">
        <f t="shared" si="16"/>
        <v/>
      </c>
      <c r="G192" s="18" t="str">
        <f t="shared" si="17"/>
        <v/>
      </c>
    </row>
    <row r="193" spans="2:7" ht="13.2">
      <c r="B193" s="11" t="str">
        <f t="shared" si="12"/>
        <v/>
      </c>
      <c r="C193" s="17" t="str">
        <f t="shared" si="13"/>
        <v/>
      </c>
      <c r="D193" s="17" t="str">
        <f t="shared" si="14"/>
        <v/>
      </c>
      <c r="E193" s="17" t="str">
        <f t="shared" si="15"/>
        <v/>
      </c>
      <c r="F193" s="17" t="str">
        <f t="shared" si="16"/>
        <v/>
      </c>
      <c r="G193" s="18" t="str">
        <f t="shared" si="17"/>
        <v/>
      </c>
    </row>
    <row r="194" spans="2:7" ht="13.2">
      <c r="B194" s="11" t="str">
        <f t="shared" si="12"/>
        <v/>
      </c>
      <c r="C194" s="17" t="str">
        <f t="shared" si="13"/>
        <v/>
      </c>
      <c r="D194" s="17" t="str">
        <f t="shared" si="14"/>
        <v/>
      </c>
      <c r="E194" s="17" t="str">
        <f t="shared" si="15"/>
        <v/>
      </c>
      <c r="F194" s="17" t="str">
        <f t="shared" si="16"/>
        <v/>
      </c>
      <c r="G194" s="18" t="str">
        <f t="shared" si="17"/>
        <v/>
      </c>
    </row>
    <row r="195" spans="2:7" ht="13.2">
      <c r="B195" s="11" t="str">
        <f t="shared" si="12"/>
        <v/>
      </c>
      <c r="C195" s="17" t="str">
        <f t="shared" si="13"/>
        <v/>
      </c>
      <c r="D195" s="17" t="str">
        <f t="shared" si="14"/>
        <v/>
      </c>
      <c r="E195" s="17" t="str">
        <f t="shared" si="15"/>
        <v/>
      </c>
      <c r="F195" s="17" t="str">
        <f t="shared" si="16"/>
        <v/>
      </c>
      <c r="G195" s="18" t="str">
        <f t="shared" si="17"/>
        <v/>
      </c>
    </row>
    <row r="196" spans="2:7" ht="13.2">
      <c r="B196" s="11" t="str">
        <f t="shared" si="12"/>
        <v/>
      </c>
      <c r="C196" s="17" t="str">
        <f t="shared" si="13"/>
        <v/>
      </c>
      <c r="D196" s="17" t="str">
        <f t="shared" si="14"/>
        <v/>
      </c>
      <c r="E196" s="17" t="str">
        <f t="shared" si="15"/>
        <v/>
      </c>
      <c r="F196" s="17" t="str">
        <f t="shared" si="16"/>
        <v/>
      </c>
      <c r="G196" s="18" t="str">
        <f t="shared" si="17"/>
        <v/>
      </c>
    </row>
    <row r="197" spans="2:7" ht="13.2">
      <c r="B197" s="11" t="str">
        <f t="shared" si="12"/>
        <v/>
      </c>
      <c r="C197" s="17" t="str">
        <f t="shared" si="13"/>
        <v/>
      </c>
      <c r="D197" s="17" t="str">
        <f t="shared" si="14"/>
        <v/>
      </c>
      <c r="E197" s="17" t="str">
        <f t="shared" si="15"/>
        <v/>
      </c>
      <c r="F197" s="17" t="str">
        <f t="shared" si="16"/>
        <v/>
      </c>
      <c r="G197" s="18" t="str">
        <f t="shared" si="17"/>
        <v/>
      </c>
    </row>
    <row r="198" spans="2:7" ht="13.2">
      <c r="B198" s="11" t="str">
        <f t="shared" si="12"/>
        <v/>
      </c>
      <c r="C198" s="17" t="str">
        <f t="shared" si="13"/>
        <v/>
      </c>
      <c r="D198" s="17" t="str">
        <f t="shared" si="14"/>
        <v/>
      </c>
      <c r="E198" s="17" t="str">
        <f t="shared" si="15"/>
        <v/>
      </c>
      <c r="F198" s="17" t="str">
        <f t="shared" si="16"/>
        <v/>
      </c>
      <c r="G198" s="18" t="str">
        <f t="shared" si="17"/>
        <v/>
      </c>
    </row>
    <row r="199" spans="2:7" ht="13.2">
      <c r="B199" s="11" t="str">
        <f t="shared" si="12"/>
        <v/>
      </c>
      <c r="C199" s="17" t="str">
        <f t="shared" si="13"/>
        <v/>
      </c>
      <c r="D199" s="17" t="str">
        <f t="shared" si="14"/>
        <v/>
      </c>
      <c r="E199" s="17" t="str">
        <f t="shared" si="15"/>
        <v/>
      </c>
      <c r="F199" s="17" t="str">
        <f t="shared" si="16"/>
        <v/>
      </c>
      <c r="G199" s="18" t="str">
        <f t="shared" si="17"/>
        <v/>
      </c>
    </row>
    <row r="200" spans="2:7" ht="13.2">
      <c r="B200" s="11" t="str">
        <f t="shared" si="12"/>
        <v/>
      </c>
      <c r="C200" s="17" t="str">
        <f t="shared" si="13"/>
        <v/>
      </c>
      <c r="D200" s="17" t="str">
        <f t="shared" si="14"/>
        <v/>
      </c>
      <c r="E200" s="17" t="str">
        <f t="shared" si="15"/>
        <v/>
      </c>
      <c r="F200" s="17" t="str">
        <f t="shared" si="16"/>
        <v/>
      </c>
      <c r="G200" s="18" t="str">
        <f t="shared" si="17"/>
        <v/>
      </c>
    </row>
    <row r="201" spans="2:7" ht="13.2">
      <c r="B201" s="11" t="str">
        <f t="shared" si="12"/>
        <v/>
      </c>
      <c r="C201" s="17" t="str">
        <f t="shared" si="13"/>
        <v/>
      </c>
      <c r="D201" s="17" t="str">
        <f t="shared" si="14"/>
        <v/>
      </c>
      <c r="E201" s="17" t="str">
        <f t="shared" si="15"/>
        <v/>
      </c>
      <c r="F201" s="17" t="str">
        <f t="shared" si="16"/>
        <v/>
      </c>
      <c r="G201" s="18" t="str">
        <f t="shared" si="17"/>
        <v/>
      </c>
    </row>
    <row r="202" spans="2:7" ht="13.2">
      <c r="B202" s="11" t="str">
        <f t="shared" si="12"/>
        <v/>
      </c>
      <c r="C202" s="17" t="str">
        <f t="shared" si="13"/>
        <v/>
      </c>
      <c r="D202" s="17" t="str">
        <f t="shared" si="14"/>
        <v/>
      </c>
      <c r="E202" s="17" t="str">
        <f t="shared" si="15"/>
        <v/>
      </c>
      <c r="F202" s="17" t="str">
        <f t="shared" si="16"/>
        <v/>
      </c>
      <c r="G202" s="18" t="str">
        <f t="shared" si="17"/>
        <v/>
      </c>
    </row>
    <row r="203" spans="2:7" ht="13.2">
      <c r="B203" s="11" t="str">
        <f t="shared" si="12"/>
        <v/>
      </c>
      <c r="C203" s="17" t="str">
        <f t="shared" si="13"/>
        <v/>
      </c>
      <c r="D203" s="17" t="str">
        <f t="shared" si="14"/>
        <v/>
      </c>
      <c r="E203" s="17" t="str">
        <f t="shared" si="15"/>
        <v/>
      </c>
      <c r="F203" s="17" t="str">
        <f t="shared" si="16"/>
        <v/>
      </c>
      <c r="G203" s="18" t="str">
        <f t="shared" si="17"/>
        <v/>
      </c>
    </row>
    <row r="204" spans="2:7" ht="13.2">
      <c r="B204" s="11" t="str">
        <f t="shared" si="12"/>
        <v/>
      </c>
      <c r="C204" s="17" t="str">
        <f t="shared" si="13"/>
        <v/>
      </c>
      <c r="D204" s="17" t="str">
        <f t="shared" si="14"/>
        <v/>
      </c>
      <c r="E204" s="17" t="str">
        <f t="shared" si="15"/>
        <v/>
      </c>
      <c r="F204" s="17" t="str">
        <f t="shared" si="16"/>
        <v/>
      </c>
      <c r="G204" s="18" t="str">
        <f t="shared" si="17"/>
        <v/>
      </c>
    </row>
    <row r="205" spans="2:7" ht="13.2">
      <c r="B205" s="11" t="str">
        <f t="shared" si="12"/>
        <v/>
      </c>
      <c r="C205" s="17" t="str">
        <f t="shared" si="13"/>
        <v/>
      </c>
      <c r="D205" s="17" t="str">
        <f t="shared" si="14"/>
        <v/>
      </c>
      <c r="E205" s="17" t="str">
        <f t="shared" si="15"/>
        <v/>
      </c>
      <c r="F205" s="17" t="str">
        <f t="shared" si="16"/>
        <v/>
      </c>
      <c r="G205" s="18" t="str">
        <f t="shared" si="17"/>
        <v/>
      </c>
    </row>
    <row r="206" spans="2:7" ht="13.2">
      <c r="B206" s="11" t="str">
        <f t="shared" si="12"/>
        <v/>
      </c>
      <c r="C206" s="17" t="str">
        <f t="shared" si="13"/>
        <v/>
      </c>
      <c r="D206" s="17" t="str">
        <f t="shared" si="14"/>
        <v/>
      </c>
      <c r="E206" s="17" t="str">
        <f t="shared" si="15"/>
        <v/>
      </c>
      <c r="F206" s="17" t="str">
        <f t="shared" si="16"/>
        <v/>
      </c>
      <c r="G206" s="18" t="str">
        <f t="shared" si="17"/>
        <v/>
      </c>
    </row>
    <row r="207" spans="2:7" ht="13.2">
      <c r="B207" s="11" t="str">
        <f t="shared" si="12"/>
        <v/>
      </c>
      <c r="C207" s="17" t="str">
        <f t="shared" si="13"/>
        <v/>
      </c>
      <c r="D207" s="17" t="str">
        <f t="shared" si="14"/>
        <v/>
      </c>
      <c r="E207" s="17" t="str">
        <f t="shared" si="15"/>
        <v/>
      </c>
      <c r="F207" s="17" t="str">
        <f t="shared" si="16"/>
        <v/>
      </c>
      <c r="G207" s="18" t="str">
        <f t="shared" si="17"/>
        <v/>
      </c>
    </row>
    <row r="208" spans="2:7" ht="13.2">
      <c r="B208" s="11" t="str">
        <f t="shared" ref="B208:B271" si="18">IF(((ROW()-nSkip)&lt;=$G$9),(ROW()-nSkip), "")</f>
        <v/>
      </c>
      <c r="C208" s="17" t="str">
        <f t="shared" si="13"/>
        <v/>
      </c>
      <c r="D208" s="17" t="str">
        <f t="shared" si="14"/>
        <v/>
      </c>
      <c r="E208" s="17" t="str">
        <f t="shared" si="15"/>
        <v/>
      </c>
      <c r="F208" s="17" t="str">
        <f t="shared" si="16"/>
        <v/>
      </c>
      <c r="G208" s="18" t="str">
        <f t="shared" si="17"/>
        <v/>
      </c>
    </row>
    <row r="209" spans="2:7" ht="13.2">
      <c r="B209" s="11" t="str">
        <f t="shared" si="18"/>
        <v/>
      </c>
      <c r="C209" s="17" t="str">
        <f t="shared" ref="C209:C272" si="19">IF((B209&lt;=$G$9),-PMT(($G$5/$G$8),$G$9,$G$4),"")</f>
        <v/>
      </c>
      <c r="D209" s="17" t="str">
        <f t="shared" ref="D209:D272" si="20">IF(((ROW()-nSkip)&lt;=$G$9),-PPMT(($G$5/$G$8),B209,$G$9,$G$4),"")</f>
        <v/>
      </c>
      <c r="E209" s="17" t="str">
        <f t="shared" ref="E209:E272" si="21">IF(((ROW()-nSkip)&lt;=$G$9),-IPMT(($G$5/$G$8),B209,$G$9,$G$4),"")</f>
        <v/>
      </c>
      <c r="F209" s="17" t="str">
        <f t="shared" ref="F209:F272" si="22">IF(((ROW()-nSkip)&lt;=$G$9),(E209+F208),"")</f>
        <v/>
      </c>
      <c r="G209" s="18" t="str">
        <f t="shared" ref="G209:G272" si="23">IF(((ROW()-nSkip)&lt;=$G$9),(G208-D209),"")</f>
        <v/>
      </c>
    </row>
    <row r="210" spans="2:7" ht="13.2">
      <c r="B210" s="11" t="str">
        <f t="shared" si="18"/>
        <v/>
      </c>
      <c r="C210" s="17" t="str">
        <f t="shared" si="19"/>
        <v/>
      </c>
      <c r="D210" s="17" t="str">
        <f t="shared" si="20"/>
        <v/>
      </c>
      <c r="E210" s="17" t="str">
        <f t="shared" si="21"/>
        <v/>
      </c>
      <c r="F210" s="17" t="str">
        <f t="shared" si="22"/>
        <v/>
      </c>
      <c r="G210" s="18" t="str">
        <f t="shared" si="23"/>
        <v/>
      </c>
    </row>
    <row r="211" spans="2:7" ht="13.2">
      <c r="B211" s="11" t="str">
        <f t="shared" si="18"/>
        <v/>
      </c>
      <c r="C211" s="17" t="str">
        <f t="shared" si="19"/>
        <v/>
      </c>
      <c r="D211" s="17" t="str">
        <f t="shared" si="20"/>
        <v/>
      </c>
      <c r="E211" s="17" t="str">
        <f t="shared" si="21"/>
        <v/>
      </c>
      <c r="F211" s="17" t="str">
        <f t="shared" si="22"/>
        <v/>
      </c>
      <c r="G211" s="18" t="str">
        <f t="shared" si="23"/>
        <v/>
      </c>
    </row>
    <row r="212" spans="2:7" ht="13.2">
      <c r="B212" s="11" t="str">
        <f t="shared" si="18"/>
        <v/>
      </c>
      <c r="C212" s="17" t="str">
        <f t="shared" si="19"/>
        <v/>
      </c>
      <c r="D212" s="17" t="str">
        <f t="shared" si="20"/>
        <v/>
      </c>
      <c r="E212" s="17" t="str">
        <f t="shared" si="21"/>
        <v/>
      </c>
      <c r="F212" s="17" t="str">
        <f t="shared" si="22"/>
        <v/>
      </c>
      <c r="G212" s="18" t="str">
        <f t="shared" si="23"/>
        <v/>
      </c>
    </row>
    <row r="213" spans="2:7" ht="13.2">
      <c r="B213" s="11" t="str">
        <f t="shared" si="18"/>
        <v/>
      </c>
      <c r="C213" s="17" t="str">
        <f t="shared" si="19"/>
        <v/>
      </c>
      <c r="D213" s="17" t="str">
        <f t="shared" si="20"/>
        <v/>
      </c>
      <c r="E213" s="17" t="str">
        <f t="shared" si="21"/>
        <v/>
      </c>
      <c r="F213" s="17" t="str">
        <f t="shared" si="22"/>
        <v/>
      </c>
      <c r="G213" s="18" t="str">
        <f t="shared" si="23"/>
        <v/>
      </c>
    </row>
    <row r="214" spans="2:7" ht="13.2">
      <c r="B214" s="11" t="str">
        <f t="shared" si="18"/>
        <v/>
      </c>
      <c r="C214" s="17" t="str">
        <f t="shared" si="19"/>
        <v/>
      </c>
      <c r="D214" s="17" t="str">
        <f t="shared" si="20"/>
        <v/>
      </c>
      <c r="E214" s="17" t="str">
        <f t="shared" si="21"/>
        <v/>
      </c>
      <c r="F214" s="17" t="str">
        <f t="shared" si="22"/>
        <v/>
      </c>
      <c r="G214" s="18" t="str">
        <f t="shared" si="23"/>
        <v/>
      </c>
    </row>
    <row r="215" spans="2:7" ht="13.2">
      <c r="B215" s="11" t="str">
        <f t="shared" si="18"/>
        <v/>
      </c>
      <c r="C215" s="17" t="str">
        <f t="shared" si="19"/>
        <v/>
      </c>
      <c r="D215" s="17" t="str">
        <f t="shared" si="20"/>
        <v/>
      </c>
      <c r="E215" s="17" t="str">
        <f t="shared" si="21"/>
        <v/>
      </c>
      <c r="F215" s="17" t="str">
        <f t="shared" si="22"/>
        <v/>
      </c>
      <c r="G215" s="18" t="str">
        <f t="shared" si="23"/>
        <v/>
      </c>
    </row>
    <row r="216" spans="2:7" ht="13.2">
      <c r="B216" s="11" t="str">
        <f t="shared" si="18"/>
        <v/>
      </c>
      <c r="C216" s="17" t="str">
        <f t="shared" si="19"/>
        <v/>
      </c>
      <c r="D216" s="17" t="str">
        <f t="shared" si="20"/>
        <v/>
      </c>
      <c r="E216" s="17" t="str">
        <f t="shared" si="21"/>
        <v/>
      </c>
      <c r="F216" s="17" t="str">
        <f t="shared" si="22"/>
        <v/>
      </c>
      <c r="G216" s="18" t="str">
        <f t="shared" si="23"/>
        <v/>
      </c>
    </row>
    <row r="217" spans="2:7" ht="13.2">
      <c r="B217" s="11" t="str">
        <f t="shared" si="18"/>
        <v/>
      </c>
      <c r="C217" s="17" t="str">
        <f t="shared" si="19"/>
        <v/>
      </c>
      <c r="D217" s="17" t="str">
        <f t="shared" si="20"/>
        <v/>
      </c>
      <c r="E217" s="17" t="str">
        <f t="shared" si="21"/>
        <v/>
      </c>
      <c r="F217" s="17" t="str">
        <f t="shared" si="22"/>
        <v/>
      </c>
      <c r="G217" s="18" t="str">
        <f t="shared" si="23"/>
        <v/>
      </c>
    </row>
    <row r="218" spans="2:7" ht="13.2">
      <c r="B218" s="11" t="str">
        <f t="shared" si="18"/>
        <v/>
      </c>
      <c r="C218" s="17" t="str">
        <f t="shared" si="19"/>
        <v/>
      </c>
      <c r="D218" s="17" t="str">
        <f t="shared" si="20"/>
        <v/>
      </c>
      <c r="E218" s="17" t="str">
        <f t="shared" si="21"/>
        <v/>
      </c>
      <c r="F218" s="17" t="str">
        <f t="shared" si="22"/>
        <v/>
      </c>
      <c r="G218" s="18" t="str">
        <f t="shared" si="23"/>
        <v/>
      </c>
    </row>
    <row r="219" spans="2:7" ht="13.2">
      <c r="B219" s="11" t="str">
        <f t="shared" si="18"/>
        <v/>
      </c>
      <c r="C219" s="17" t="str">
        <f t="shared" si="19"/>
        <v/>
      </c>
      <c r="D219" s="17" t="str">
        <f t="shared" si="20"/>
        <v/>
      </c>
      <c r="E219" s="17" t="str">
        <f t="shared" si="21"/>
        <v/>
      </c>
      <c r="F219" s="17" t="str">
        <f t="shared" si="22"/>
        <v/>
      </c>
      <c r="G219" s="18" t="str">
        <f t="shared" si="23"/>
        <v/>
      </c>
    </row>
    <row r="220" spans="2:7" ht="13.2">
      <c r="B220" s="11" t="str">
        <f t="shared" si="18"/>
        <v/>
      </c>
      <c r="C220" s="17" t="str">
        <f t="shared" si="19"/>
        <v/>
      </c>
      <c r="D220" s="17" t="str">
        <f t="shared" si="20"/>
        <v/>
      </c>
      <c r="E220" s="17" t="str">
        <f t="shared" si="21"/>
        <v/>
      </c>
      <c r="F220" s="17" t="str">
        <f t="shared" si="22"/>
        <v/>
      </c>
      <c r="G220" s="18" t="str">
        <f t="shared" si="23"/>
        <v/>
      </c>
    </row>
    <row r="221" spans="2:7" ht="13.2">
      <c r="B221" s="11" t="str">
        <f t="shared" si="18"/>
        <v/>
      </c>
      <c r="C221" s="17" t="str">
        <f t="shared" si="19"/>
        <v/>
      </c>
      <c r="D221" s="17" t="str">
        <f t="shared" si="20"/>
        <v/>
      </c>
      <c r="E221" s="17" t="str">
        <f t="shared" si="21"/>
        <v/>
      </c>
      <c r="F221" s="17" t="str">
        <f t="shared" si="22"/>
        <v/>
      </c>
      <c r="G221" s="18" t="str">
        <f t="shared" si="23"/>
        <v/>
      </c>
    </row>
    <row r="222" spans="2:7" ht="13.2">
      <c r="B222" s="11" t="str">
        <f t="shared" si="18"/>
        <v/>
      </c>
      <c r="C222" s="17" t="str">
        <f t="shared" si="19"/>
        <v/>
      </c>
      <c r="D222" s="17" t="str">
        <f t="shared" si="20"/>
        <v/>
      </c>
      <c r="E222" s="17" t="str">
        <f t="shared" si="21"/>
        <v/>
      </c>
      <c r="F222" s="17" t="str">
        <f t="shared" si="22"/>
        <v/>
      </c>
      <c r="G222" s="18" t="str">
        <f t="shared" si="23"/>
        <v/>
      </c>
    </row>
    <row r="223" spans="2:7" ht="13.2">
      <c r="B223" s="11" t="str">
        <f t="shared" si="18"/>
        <v/>
      </c>
      <c r="C223" s="17" t="str">
        <f t="shared" si="19"/>
        <v/>
      </c>
      <c r="D223" s="17" t="str">
        <f t="shared" si="20"/>
        <v/>
      </c>
      <c r="E223" s="17" t="str">
        <f t="shared" si="21"/>
        <v/>
      </c>
      <c r="F223" s="17" t="str">
        <f t="shared" si="22"/>
        <v/>
      </c>
      <c r="G223" s="18" t="str">
        <f t="shared" si="23"/>
        <v/>
      </c>
    </row>
    <row r="224" spans="2:7" ht="13.2">
      <c r="B224" s="11" t="str">
        <f t="shared" si="18"/>
        <v/>
      </c>
      <c r="C224" s="17" t="str">
        <f t="shared" si="19"/>
        <v/>
      </c>
      <c r="D224" s="17" t="str">
        <f t="shared" si="20"/>
        <v/>
      </c>
      <c r="E224" s="17" t="str">
        <f t="shared" si="21"/>
        <v/>
      </c>
      <c r="F224" s="17" t="str">
        <f t="shared" si="22"/>
        <v/>
      </c>
      <c r="G224" s="18" t="str">
        <f t="shared" si="23"/>
        <v/>
      </c>
    </row>
    <row r="225" spans="2:7" ht="13.2">
      <c r="B225" s="11" t="str">
        <f t="shared" si="18"/>
        <v/>
      </c>
      <c r="C225" s="17" t="str">
        <f t="shared" si="19"/>
        <v/>
      </c>
      <c r="D225" s="17" t="str">
        <f t="shared" si="20"/>
        <v/>
      </c>
      <c r="E225" s="17" t="str">
        <f t="shared" si="21"/>
        <v/>
      </c>
      <c r="F225" s="17" t="str">
        <f t="shared" si="22"/>
        <v/>
      </c>
      <c r="G225" s="18" t="str">
        <f t="shared" si="23"/>
        <v/>
      </c>
    </row>
    <row r="226" spans="2:7" ht="13.2">
      <c r="B226" s="11" t="str">
        <f t="shared" si="18"/>
        <v/>
      </c>
      <c r="C226" s="17" t="str">
        <f t="shared" si="19"/>
        <v/>
      </c>
      <c r="D226" s="17" t="str">
        <f t="shared" si="20"/>
        <v/>
      </c>
      <c r="E226" s="17" t="str">
        <f t="shared" si="21"/>
        <v/>
      </c>
      <c r="F226" s="17" t="str">
        <f t="shared" si="22"/>
        <v/>
      </c>
      <c r="G226" s="18" t="str">
        <f t="shared" si="23"/>
        <v/>
      </c>
    </row>
    <row r="227" spans="2:7" ht="13.2">
      <c r="B227" s="11" t="str">
        <f t="shared" si="18"/>
        <v/>
      </c>
      <c r="C227" s="17" t="str">
        <f t="shared" si="19"/>
        <v/>
      </c>
      <c r="D227" s="17" t="str">
        <f t="shared" si="20"/>
        <v/>
      </c>
      <c r="E227" s="17" t="str">
        <f t="shared" si="21"/>
        <v/>
      </c>
      <c r="F227" s="17" t="str">
        <f t="shared" si="22"/>
        <v/>
      </c>
      <c r="G227" s="18" t="str">
        <f t="shared" si="23"/>
        <v/>
      </c>
    </row>
    <row r="228" spans="2:7" ht="13.2">
      <c r="B228" s="11" t="str">
        <f t="shared" si="18"/>
        <v/>
      </c>
      <c r="C228" s="17" t="str">
        <f t="shared" si="19"/>
        <v/>
      </c>
      <c r="D228" s="17" t="str">
        <f t="shared" si="20"/>
        <v/>
      </c>
      <c r="E228" s="17" t="str">
        <f t="shared" si="21"/>
        <v/>
      </c>
      <c r="F228" s="17" t="str">
        <f t="shared" si="22"/>
        <v/>
      </c>
      <c r="G228" s="18" t="str">
        <f t="shared" si="23"/>
        <v/>
      </c>
    </row>
    <row r="229" spans="2:7" ht="13.2">
      <c r="B229" s="11" t="str">
        <f t="shared" si="18"/>
        <v/>
      </c>
      <c r="C229" s="17" t="str">
        <f t="shared" si="19"/>
        <v/>
      </c>
      <c r="D229" s="17" t="str">
        <f t="shared" si="20"/>
        <v/>
      </c>
      <c r="E229" s="17" t="str">
        <f t="shared" si="21"/>
        <v/>
      </c>
      <c r="F229" s="17" t="str">
        <f t="shared" si="22"/>
        <v/>
      </c>
      <c r="G229" s="18" t="str">
        <f t="shared" si="23"/>
        <v/>
      </c>
    </row>
    <row r="230" spans="2:7" ht="13.2">
      <c r="B230" s="11" t="str">
        <f t="shared" si="18"/>
        <v/>
      </c>
      <c r="C230" s="17" t="str">
        <f t="shared" si="19"/>
        <v/>
      </c>
      <c r="D230" s="17" t="str">
        <f t="shared" si="20"/>
        <v/>
      </c>
      <c r="E230" s="17" t="str">
        <f t="shared" si="21"/>
        <v/>
      </c>
      <c r="F230" s="17" t="str">
        <f t="shared" si="22"/>
        <v/>
      </c>
      <c r="G230" s="18" t="str">
        <f t="shared" si="23"/>
        <v/>
      </c>
    </row>
    <row r="231" spans="2:7" ht="13.2">
      <c r="B231" s="11" t="str">
        <f t="shared" si="18"/>
        <v/>
      </c>
      <c r="C231" s="17" t="str">
        <f t="shared" si="19"/>
        <v/>
      </c>
      <c r="D231" s="17" t="str">
        <f t="shared" si="20"/>
        <v/>
      </c>
      <c r="E231" s="17" t="str">
        <f t="shared" si="21"/>
        <v/>
      </c>
      <c r="F231" s="17" t="str">
        <f t="shared" si="22"/>
        <v/>
      </c>
      <c r="G231" s="18" t="str">
        <f t="shared" si="23"/>
        <v/>
      </c>
    </row>
    <row r="232" spans="2:7" ht="13.2">
      <c r="B232" s="11" t="str">
        <f t="shared" si="18"/>
        <v/>
      </c>
      <c r="C232" s="17" t="str">
        <f t="shared" si="19"/>
        <v/>
      </c>
      <c r="D232" s="17" t="str">
        <f t="shared" si="20"/>
        <v/>
      </c>
      <c r="E232" s="17" t="str">
        <f t="shared" si="21"/>
        <v/>
      </c>
      <c r="F232" s="17" t="str">
        <f t="shared" si="22"/>
        <v/>
      </c>
      <c r="G232" s="18" t="str">
        <f t="shared" si="23"/>
        <v/>
      </c>
    </row>
    <row r="233" spans="2:7" ht="13.2">
      <c r="B233" s="11" t="str">
        <f t="shared" si="18"/>
        <v/>
      </c>
      <c r="C233" s="17" t="str">
        <f t="shared" si="19"/>
        <v/>
      </c>
      <c r="D233" s="17" t="str">
        <f t="shared" si="20"/>
        <v/>
      </c>
      <c r="E233" s="17" t="str">
        <f t="shared" si="21"/>
        <v/>
      </c>
      <c r="F233" s="17" t="str">
        <f t="shared" si="22"/>
        <v/>
      </c>
      <c r="G233" s="18" t="str">
        <f t="shared" si="23"/>
        <v/>
      </c>
    </row>
    <row r="234" spans="2:7" ht="13.2">
      <c r="B234" s="11" t="str">
        <f t="shared" si="18"/>
        <v/>
      </c>
      <c r="C234" s="17" t="str">
        <f t="shared" si="19"/>
        <v/>
      </c>
      <c r="D234" s="17" t="str">
        <f t="shared" si="20"/>
        <v/>
      </c>
      <c r="E234" s="17" t="str">
        <f t="shared" si="21"/>
        <v/>
      </c>
      <c r="F234" s="17" t="str">
        <f t="shared" si="22"/>
        <v/>
      </c>
      <c r="G234" s="18" t="str">
        <f t="shared" si="23"/>
        <v/>
      </c>
    </row>
    <row r="235" spans="2:7" ht="13.2">
      <c r="B235" s="11" t="str">
        <f t="shared" si="18"/>
        <v/>
      </c>
      <c r="C235" s="17" t="str">
        <f t="shared" si="19"/>
        <v/>
      </c>
      <c r="D235" s="17" t="str">
        <f t="shared" si="20"/>
        <v/>
      </c>
      <c r="E235" s="17" t="str">
        <f t="shared" si="21"/>
        <v/>
      </c>
      <c r="F235" s="17" t="str">
        <f t="shared" si="22"/>
        <v/>
      </c>
      <c r="G235" s="18" t="str">
        <f t="shared" si="23"/>
        <v/>
      </c>
    </row>
    <row r="236" spans="2:7" ht="13.2">
      <c r="B236" s="11" t="str">
        <f t="shared" si="18"/>
        <v/>
      </c>
      <c r="C236" s="17" t="str">
        <f t="shared" si="19"/>
        <v/>
      </c>
      <c r="D236" s="17" t="str">
        <f t="shared" si="20"/>
        <v/>
      </c>
      <c r="E236" s="17" t="str">
        <f t="shared" si="21"/>
        <v/>
      </c>
      <c r="F236" s="17" t="str">
        <f t="shared" si="22"/>
        <v/>
      </c>
      <c r="G236" s="18" t="str">
        <f t="shared" si="23"/>
        <v/>
      </c>
    </row>
    <row r="237" spans="2:7" ht="13.2">
      <c r="B237" s="11" t="str">
        <f t="shared" si="18"/>
        <v/>
      </c>
      <c r="C237" s="17" t="str">
        <f t="shared" si="19"/>
        <v/>
      </c>
      <c r="D237" s="17" t="str">
        <f t="shared" si="20"/>
        <v/>
      </c>
      <c r="E237" s="17" t="str">
        <f t="shared" si="21"/>
        <v/>
      </c>
      <c r="F237" s="17" t="str">
        <f t="shared" si="22"/>
        <v/>
      </c>
      <c r="G237" s="18" t="str">
        <f t="shared" si="23"/>
        <v/>
      </c>
    </row>
    <row r="238" spans="2:7" ht="13.2">
      <c r="B238" s="11" t="str">
        <f t="shared" si="18"/>
        <v/>
      </c>
      <c r="C238" s="17" t="str">
        <f t="shared" si="19"/>
        <v/>
      </c>
      <c r="D238" s="17" t="str">
        <f t="shared" si="20"/>
        <v/>
      </c>
      <c r="E238" s="17" t="str">
        <f t="shared" si="21"/>
        <v/>
      </c>
      <c r="F238" s="17" t="str">
        <f t="shared" si="22"/>
        <v/>
      </c>
      <c r="G238" s="18" t="str">
        <f t="shared" si="23"/>
        <v/>
      </c>
    </row>
    <row r="239" spans="2:7" ht="13.2">
      <c r="B239" s="11" t="str">
        <f t="shared" si="18"/>
        <v/>
      </c>
      <c r="C239" s="17" t="str">
        <f t="shared" si="19"/>
        <v/>
      </c>
      <c r="D239" s="17" t="str">
        <f t="shared" si="20"/>
        <v/>
      </c>
      <c r="E239" s="17" t="str">
        <f t="shared" si="21"/>
        <v/>
      </c>
      <c r="F239" s="17" t="str">
        <f t="shared" si="22"/>
        <v/>
      </c>
      <c r="G239" s="18" t="str">
        <f t="shared" si="23"/>
        <v/>
      </c>
    </row>
    <row r="240" spans="2:7" ht="13.2">
      <c r="B240" s="11" t="str">
        <f t="shared" si="18"/>
        <v/>
      </c>
      <c r="C240" s="17" t="str">
        <f t="shared" si="19"/>
        <v/>
      </c>
      <c r="D240" s="17" t="str">
        <f t="shared" si="20"/>
        <v/>
      </c>
      <c r="E240" s="17" t="str">
        <f t="shared" si="21"/>
        <v/>
      </c>
      <c r="F240" s="17" t="str">
        <f t="shared" si="22"/>
        <v/>
      </c>
      <c r="G240" s="18" t="str">
        <f t="shared" si="23"/>
        <v/>
      </c>
    </row>
    <row r="241" spans="2:7" ht="13.2">
      <c r="B241" s="11" t="str">
        <f t="shared" si="18"/>
        <v/>
      </c>
      <c r="C241" s="17" t="str">
        <f t="shared" si="19"/>
        <v/>
      </c>
      <c r="D241" s="17" t="str">
        <f t="shared" si="20"/>
        <v/>
      </c>
      <c r="E241" s="17" t="str">
        <f t="shared" si="21"/>
        <v/>
      </c>
      <c r="F241" s="17" t="str">
        <f t="shared" si="22"/>
        <v/>
      </c>
      <c r="G241" s="18" t="str">
        <f t="shared" si="23"/>
        <v/>
      </c>
    </row>
    <row r="242" spans="2:7" ht="13.2">
      <c r="B242" s="11" t="str">
        <f t="shared" si="18"/>
        <v/>
      </c>
      <c r="C242" s="17" t="str">
        <f t="shared" si="19"/>
        <v/>
      </c>
      <c r="D242" s="17" t="str">
        <f t="shared" si="20"/>
        <v/>
      </c>
      <c r="E242" s="17" t="str">
        <f t="shared" si="21"/>
        <v/>
      </c>
      <c r="F242" s="17" t="str">
        <f t="shared" si="22"/>
        <v/>
      </c>
      <c r="G242" s="18" t="str">
        <f t="shared" si="23"/>
        <v/>
      </c>
    </row>
    <row r="243" spans="2:7" ht="13.2">
      <c r="B243" s="11" t="str">
        <f t="shared" si="18"/>
        <v/>
      </c>
      <c r="C243" s="17" t="str">
        <f t="shared" si="19"/>
        <v/>
      </c>
      <c r="D243" s="17" t="str">
        <f t="shared" si="20"/>
        <v/>
      </c>
      <c r="E243" s="17" t="str">
        <f t="shared" si="21"/>
        <v/>
      </c>
      <c r="F243" s="17" t="str">
        <f t="shared" si="22"/>
        <v/>
      </c>
      <c r="G243" s="18" t="str">
        <f t="shared" si="23"/>
        <v/>
      </c>
    </row>
    <row r="244" spans="2:7" ht="13.2">
      <c r="B244" s="11" t="str">
        <f t="shared" si="18"/>
        <v/>
      </c>
      <c r="C244" s="17" t="str">
        <f t="shared" si="19"/>
        <v/>
      </c>
      <c r="D244" s="17" t="str">
        <f t="shared" si="20"/>
        <v/>
      </c>
      <c r="E244" s="17" t="str">
        <f t="shared" si="21"/>
        <v/>
      </c>
      <c r="F244" s="17" t="str">
        <f t="shared" si="22"/>
        <v/>
      </c>
      <c r="G244" s="18" t="str">
        <f t="shared" si="23"/>
        <v/>
      </c>
    </row>
    <row r="245" spans="2:7" ht="13.2">
      <c r="B245" s="11" t="str">
        <f t="shared" si="18"/>
        <v/>
      </c>
      <c r="C245" s="17" t="str">
        <f t="shared" si="19"/>
        <v/>
      </c>
      <c r="D245" s="17" t="str">
        <f t="shared" si="20"/>
        <v/>
      </c>
      <c r="E245" s="17" t="str">
        <f t="shared" si="21"/>
        <v/>
      </c>
      <c r="F245" s="17" t="str">
        <f t="shared" si="22"/>
        <v/>
      </c>
      <c r="G245" s="18" t="str">
        <f t="shared" si="23"/>
        <v/>
      </c>
    </row>
    <row r="246" spans="2:7" ht="13.2">
      <c r="B246" s="11" t="str">
        <f t="shared" si="18"/>
        <v/>
      </c>
      <c r="C246" s="17" t="str">
        <f t="shared" si="19"/>
        <v/>
      </c>
      <c r="D246" s="17" t="str">
        <f t="shared" si="20"/>
        <v/>
      </c>
      <c r="E246" s="17" t="str">
        <f t="shared" si="21"/>
        <v/>
      </c>
      <c r="F246" s="17" t="str">
        <f t="shared" si="22"/>
        <v/>
      </c>
      <c r="G246" s="18" t="str">
        <f t="shared" si="23"/>
        <v/>
      </c>
    </row>
    <row r="247" spans="2:7" ht="13.2">
      <c r="B247" s="11" t="str">
        <f t="shared" si="18"/>
        <v/>
      </c>
      <c r="C247" s="17" t="str">
        <f t="shared" si="19"/>
        <v/>
      </c>
      <c r="D247" s="17" t="str">
        <f t="shared" si="20"/>
        <v/>
      </c>
      <c r="E247" s="17" t="str">
        <f t="shared" si="21"/>
        <v/>
      </c>
      <c r="F247" s="17" t="str">
        <f t="shared" si="22"/>
        <v/>
      </c>
      <c r="G247" s="18" t="str">
        <f t="shared" si="23"/>
        <v/>
      </c>
    </row>
    <row r="248" spans="2:7" ht="13.2">
      <c r="B248" s="11" t="str">
        <f t="shared" si="18"/>
        <v/>
      </c>
      <c r="C248" s="17" t="str">
        <f t="shared" si="19"/>
        <v/>
      </c>
      <c r="D248" s="17" t="str">
        <f t="shared" si="20"/>
        <v/>
      </c>
      <c r="E248" s="17" t="str">
        <f t="shared" si="21"/>
        <v/>
      </c>
      <c r="F248" s="17" t="str">
        <f t="shared" si="22"/>
        <v/>
      </c>
      <c r="G248" s="18" t="str">
        <f t="shared" si="23"/>
        <v/>
      </c>
    </row>
    <row r="249" spans="2:7" ht="13.2">
      <c r="B249" s="11" t="str">
        <f t="shared" si="18"/>
        <v/>
      </c>
      <c r="C249" s="17" t="str">
        <f t="shared" si="19"/>
        <v/>
      </c>
      <c r="D249" s="17" t="str">
        <f t="shared" si="20"/>
        <v/>
      </c>
      <c r="E249" s="17" t="str">
        <f t="shared" si="21"/>
        <v/>
      </c>
      <c r="F249" s="17" t="str">
        <f t="shared" si="22"/>
        <v/>
      </c>
      <c r="G249" s="18" t="str">
        <f t="shared" si="23"/>
        <v/>
      </c>
    </row>
    <row r="250" spans="2:7" ht="13.2">
      <c r="B250" s="11" t="str">
        <f t="shared" si="18"/>
        <v/>
      </c>
      <c r="C250" s="17" t="str">
        <f t="shared" si="19"/>
        <v/>
      </c>
      <c r="D250" s="17" t="str">
        <f t="shared" si="20"/>
        <v/>
      </c>
      <c r="E250" s="17" t="str">
        <f t="shared" si="21"/>
        <v/>
      </c>
      <c r="F250" s="17" t="str">
        <f t="shared" si="22"/>
        <v/>
      </c>
      <c r="G250" s="18" t="str">
        <f t="shared" si="23"/>
        <v/>
      </c>
    </row>
    <row r="251" spans="2:7" ht="13.2">
      <c r="B251" s="11" t="str">
        <f t="shared" si="18"/>
        <v/>
      </c>
      <c r="C251" s="17" t="str">
        <f t="shared" si="19"/>
        <v/>
      </c>
      <c r="D251" s="17" t="str">
        <f t="shared" si="20"/>
        <v/>
      </c>
      <c r="E251" s="17" t="str">
        <f t="shared" si="21"/>
        <v/>
      </c>
      <c r="F251" s="17" t="str">
        <f t="shared" si="22"/>
        <v/>
      </c>
      <c r="G251" s="18" t="str">
        <f t="shared" si="23"/>
        <v/>
      </c>
    </row>
    <row r="252" spans="2:7" ht="13.2">
      <c r="B252" s="11" t="str">
        <f t="shared" si="18"/>
        <v/>
      </c>
      <c r="C252" s="17" t="str">
        <f t="shared" si="19"/>
        <v/>
      </c>
      <c r="D252" s="17" t="str">
        <f t="shared" si="20"/>
        <v/>
      </c>
      <c r="E252" s="17" t="str">
        <f t="shared" si="21"/>
        <v/>
      </c>
      <c r="F252" s="17" t="str">
        <f t="shared" si="22"/>
        <v/>
      </c>
      <c r="G252" s="18" t="str">
        <f t="shared" si="23"/>
        <v/>
      </c>
    </row>
    <row r="253" spans="2:7" ht="13.2">
      <c r="B253" s="11" t="str">
        <f t="shared" si="18"/>
        <v/>
      </c>
      <c r="C253" s="17" t="str">
        <f t="shared" si="19"/>
        <v/>
      </c>
      <c r="D253" s="17" t="str">
        <f t="shared" si="20"/>
        <v/>
      </c>
      <c r="E253" s="17" t="str">
        <f t="shared" si="21"/>
        <v/>
      </c>
      <c r="F253" s="17" t="str">
        <f t="shared" si="22"/>
        <v/>
      </c>
      <c r="G253" s="18" t="str">
        <f t="shared" si="23"/>
        <v/>
      </c>
    </row>
    <row r="254" spans="2:7" ht="13.2">
      <c r="B254" s="11" t="str">
        <f t="shared" si="18"/>
        <v/>
      </c>
      <c r="C254" s="17" t="str">
        <f t="shared" si="19"/>
        <v/>
      </c>
      <c r="D254" s="17" t="str">
        <f t="shared" si="20"/>
        <v/>
      </c>
      <c r="E254" s="17" t="str">
        <f t="shared" si="21"/>
        <v/>
      </c>
      <c r="F254" s="17" t="str">
        <f t="shared" si="22"/>
        <v/>
      </c>
      <c r="G254" s="18" t="str">
        <f t="shared" si="23"/>
        <v/>
      </c>
    </row>
    <row r="255" spans="2:7" ht="13.2">
      <c r="B255" s="11" t="str">
        <f t="shared" si="18"/>
        <v/>
      </c>
      <c r="C255" s="17" t="str">
        <f t="shared" si="19"/>
        <v/>
      </c>
      <c r="D255" s="17" t="str">
        <f t="shared" si="20"/>
        <v/>
      </c>
      <c r="E255" s="17" t="str">
        <f t="shared" si="21"/>
        <v/>
      </c>
      <c r="F255" s="17" t="str">
        <f t="shared" si="22"/>
        <v/>
      </c>
      <c r="G255" s="18" t="str">
        <f t="shared" si="23"/>
        <v/>
      </c>
    </row>
    <row r="256" spans="2:7" ht="13.2">
      <c r="B256" s="11" t="str">
        <f t="shared" si="18"/>
        <v/>
      </c>
      <c r="C256" s="17" t="str">
        <f t="shared" si="19"/>
        <v/>
      </c>
      <c r="D256" s="17" t="str">
        <f t="shared" si="20"/>
        <v/>
      </c>
      <c r="E256" s="17" t="str">
        <f t="shared" si="21"/>
        <v/>
      </c>
      <c r="F256" s="17" t="str">
        <f t="shared" si="22"/>
        <v/>
      </c>
      <c r="G256" s="18" t="str">
        <f t="shared" si="23"/>
        <v/>
      </c>
    </row>
    <row r="257" spans="2:7" ht="13.2">
      <c r="B257" s="11" t="str">
        <f t="shared" si="18"/>
        <v/>
      </c>
      <c r="C257" s="17" t="str">
        <f t="shared" si="19"/>
        <v/>
      </c>
      <c r="D257" s="17" t="str">
        <f t="shared" si="20"/>
        <v/>
      </c>
      <c r="E257" s="17" t="str">
        <f t="shared" si="21"/>
        <v/>
      </c>
      <c r="F257" s="17" t="str">
        <f t="shared" si="22"/>
        <v/>
      </c>
      <c r="G257" s="18" t="str">
        <f t="shared" si="23"/>
        <v/>
      </c>
    </row>
    <row r="258" spans="2:7" ht="13.2">
      <c r="B258" s="11" t="str">
        <f t="shared" si="18"/>
        <v/>
      </c>
      <c r="C258" s="17" t="str">
        <f t="shared" si="19"/>
        <v/>
      </c>
      <c r="D258" s="17" t="str">
        <f t="shared" si="20"/>
        <v/>
      </c>
      <c r="E258" s="17" t="str">
        <f t="shared" si="21"/>
        <v/>
      </c>
      <c r="F258" s="17" t="str">
        <f t="shared" si="22"/>
        <v/>
      </c>
      <c r="G258" s="18" t="str">
        <f t="shared" si="23"/>
        <v/>
      </c>
    </row>
    <row r="259" spans="2:7" ht="13.2">
      <c r="B259" s="11" t="str">
        <f t="shared" si="18"/>
        <v/>
      </c>
      <c r="C259" s="17" t="str">
        <f t="shared" si="19"/>
        <v/>
      </c>
      <c r="D259" s="17" t="str">
        <f t="shared" si="20"/>
        <v/>
      </c>
      <c r="E259" s="17" t="str">
        <f t="shared" si="21"/>
        <v/>
      </c>
      <c r="F259" s="17" t="str">
        <f t="shared" si="22"/>
        <v/>
      </c>
      <c r="G259" s="18" t="str">
        <f t="shared" si="23"/>
        <v/>
      </c>
    </row>
    <row r="260" spans="2:7" ht="13.2">
      <c r="B260" s="11" t="str">
        <f t="shared" si="18"/>
        <v/>
      </c>
      <c r="C260" s="17" t="str">
        <f t="shared" si="19"/>
        <v/>
      </c>
      <c r="D260" s="17" t="str">
        <f t="shared" si="20"/>
        <v/>
      </c>
      <c r="E260" s="17" t="str">
        <f t="shared" si="21"/>
        <v/>
      </c>
      <c r="F260" s="17" t="str">
        <f t="shared" si="22"/>
        <v/>
      </c>
      <c r="G260" s="18" t="str">
        <f t="shared" si="23"/>
        <v/>
      </c>
    </row>
    <row r="261" spans="2:7" ht="13.2">
      <c r="B261" s="11" t="str">
        <f t="shared" si="18"/>
        <v/>
      </c>
      <c r="C261" s="17" t="str">
        <f t="shared" si="19"/>
        <v/>
      </c>
      <c r="D261" s="17" t="str">
        <f t="shared" si="20"/>
        <v/>
      </c>
      <c r="E261" s="17" t="str">
        <f t="shared" si="21"/>
        <v/>
      </c>
      <c r="F261" s="17" t="str">
        <f t="shared" si="22"/>
        <v/>
      </c>
      <c r="G261" s="18" t="str">
        <f t="shared" si="23"/>
        <v/>
      </c>
    </row>
    <row r="262" spans="2:7" ht="13.2">
      <c r="B262" s="11" t="str">
        <f t="shared" si="18"/>
        <v/>
      </c>
      <c r="C262" s="17" t="str">
        <f t="shared" si="19"/>
        <v/>
      </c>
      <c r="D262" s="17" t="str">
        <f t="shared" si="20"/>
        <v/>
      </c>
      <c r="E262" s="17" t="str">
        <f t="shared" si="21"/>
        <v/>
      </c>
      <c r="F262" s="17" t="str">
        <f t="shared" si="22"/>
        <v/>
      </c>
      <c r="G262" s="18" t="str">
        <f t="shared" si="23"/>
        <v/>
      </c>
    </row>
    <row r="263" spans="2:7" ht="13.2">
      <c r="B263" s="11" t="str">
        <f t="shared" si="18"/>
        <v/>
      </c>
      <c r="C263" s="17" t="str">
        <f t="shared" si="19"/>
        <v/>
      </c>
      <c r="D263" s="17" t="str">
        <f t="shared" si="20"/>
        <v/>
      </c>
      <c r="E263" s="17" t="str">
        <f t="shared" si="21"/>
        <v/>
      </c>
      <c r="F263" s="17" t="str">
        <f t="shared" si="22"/>
        <v/>
      </c>
      <c r="G263" s="18" t="str">
        <f t="shared" si="23"/>
        <v/>
      </c>
    </row>
    <row r="264" spans="2:7" ht="13.2">
      <c r="B264" s="11" t="str">
        <f t="shared" si="18"/>
        <v/>
      </c>
      <c r="C264" s="17" t="str">
        <f t="shared" si="19"/>
        <v/>
      </c>
      <c r="D264" s="17" t="str">
        <f t="shared" si="20"/>
        <v/>
      </c>
      <c r="E264" s="17" t="str">
        <f t="shared" si="21"/>
        <v/>
      </c>
      <c r="F264" s="17" t="str">
        <f t="shared" si="22"/>
        <v/>
      </c>
      <c r="G264" s="18" t="str">
        <f t="shared" si="23"/>
        <v/>
      </c>
    </row>
    <row r="265" spans="2:7" ht="13.2">
      <c r="B265" s="11" t="str">
        <f t="shared" si="18"/>
        <v/>
      </c>
      <c r="C265" s="17" t="str">
        <f t="shared" si="19"/>
        <v/>
      </c>
      <c r="D265" s="17" t="str">
        <f t="shared" si="20"/>
        <v/>
      </c>
      <c r="E265" s="17" t="str">
        <f t="shared" si="21"/>
        <v/>
      </c>
      <c r="F265" s="17" t="str">
        <f t="shared" si="22"/>
        <v/>
      </c>
      <c r="G265" s="18" t="str">
        <f t="shared" si="23"/>
        <v/>
      </c>
    </row>
    <row r="266" spans="2:7" ht="13.2">
      <c r="B266" s="11" t="str">
        <f t="shared" si="18"/>
        <v/>
      </c>
      <c r="C266" s="17" t="str">
        <f t="shared" si="19"/>
        <v/>
      </c>
      <c r="D266" s="17" t="str">
        <f t="shared" si="20"/>
        <v/>
      </c>
      <c r="E266" s="17" t="str">
        <f t="shared" si="21"/>
        <v/>
      </c>
      <c r="F266" s="17" t="str">
        <f t="shared" si="22"/>
        <v/>
      </c>
      <c r="G266" s="18" t="str">
        <f t="shared" si="23"/>
        <v/>
      </c>
    </row>
    <row r="267" spans="2:7" ht="13.2">
      <c r="B267" s="11" t="str">
        <f t="shared" si="18"/>
        <v/>
      </c>
      <c r="C267" s="17" t="str">
        <f t="shared" si="19"/>
        <v/>
      </c>
      <c r="D267" s="17" t="str">
        <f t="shared" si="20"/>
        <v/>
      </c>
      <c r="E267" s="17" t="str">
        <f t="shared" si="21"/>
        <v/>
      </c>
      <c r="F267" s="17" t="str">
        <f t="shared" si="22"/>
        <v/>
      </c>
      <c r="G267" s="18" t="str">
        <f t="shared" si="23"/>
        <v/>
      </c>
    </row>
    <row r="268" spans="2:7" ht="13.2">
      <c r="B268" s="11" t="str">
        <f t="shared" si="18"/>
        <v/>
      </c>
      <c r="C268" s="17" t="str">
        <f t="shared" si="19"/>
        <v/>
      </c>
      <c r="D268" s="17" t="str">
        <f t="shared" si="20"/>
        <v/>
      </c>
      <c r="E268" s="17" t="str">
        <f t="shared" si="21"/>
        <v/>
      </c>
      <c r="F268" s="17" t="str">
        <f t="shared" si="22"/>
        <v/>
      </c>
      <c r="G268" s="18" t="str">
        <f t="shared" si="23"/>
        <v/>
      </c>
    </row>
    <row r="269" spans="2:7" ht="13.2">
      <c r="B269" s="11" t="str">
        <f t="shared" si="18"/>
        <v/>
      </c>
      <c r="C269" s="17" t="str">
        <f t="shared" si="19"/>
        <v/>
      </c>
      <c r="D269" s="17" t="str">
        <f t="shared" si="20"/>
        <v/>
      </c>
      <c r="E269" s="17" t="str">
        <f t="shared" si="21"/>
        <v/>
      </c>
      <c r="F269" s="17" t="str">
        <f t="shared" si="22"/>
        <v/>
      </c>
      <c r="G269" s="18" t="str">
        <f t="shared" si="23"/>
        <v/>
      </c>
    </row>
    <row r="270" spans="2:7" ht="13.2">
      <c r="B270" s="11" t="str">
        <f t="shared" si="18"/>
        <v/>
      </c>
      <c r="C270" s="17" t="str">
        <f t="shared" si="19"/>
        <v/>
      </c>
      <c r="D270" s="17" t="str">
        <f t="shared" si="20"/>
        <v/>
      </c>
      <c r="E270" s="17" t="str">
        <f t="shared" si="21"/>
        <v/>
      </c>
      <c r="F270" s="17" t="str">
        <f t="shared" si="22"/>
        <v/>
      </c>
      <c r="G270" s="18" t="str">
        <f t="shared" si="23"/>
        <v/>
      </c>
    </row>
    <row r="271" spans="2:7" ht="13.2">
      <c r="B271" s="11" t="str">
        <f t="shared" si="18"/>
        <v/>
      </c>
      <c r="C271" s="17" t="str">
        <f t="shared" si="19"/>
        <v/>
      </c>
      <c r="D271" s="17" t="str">
        <f t="shared" si="20"/>
        <v/>
      </c>
      <c r="E271" s="17" t="str">
        <f t="shared" si="21"/>
        <v/>
      </c>
      <c r="F271" s="17" t="str">
        <f t="shared" si="22"/>
        <v/>
      </c>
      <c r="G271" s="18" t="str">
        <f t="shared" si="23"/>
        <v/>
      </c>
    </row>
    <row r="272" spans="2:7" ht="13.2">
      <c r="B272" s="11" t="str">
        <f t="shared" ref="B272:B335" si="24">IF(((ROW()-nSkip)&lt;=$G$9),(ROW()-nSkip), "")</f>
        <v/>
      </c>
      <c r="C272" s="17" t="str">
        <f t="shared" si="19"/>
        <v/>
      </c>
      <c r="D272" s="17" t="str">
        <f t="shared" si="20"/>
        <v/>
      </c>
      <c r="E272" s="17" t="str">
        <f t="shared" si="21"/>
        <v/>
      </c>
      <c r="F272" s="17" t="str">
        <f t="shared" si="22"/>
        <v/>
      </c>
      <c r="G272" s="18" t="str">
        <f t="shared" si="23"/>
        <v/>
      </c>
    </row>
    <row r="273" spans="2:7" ht="13.2">
      <c r="B273" s="11" t="str">
        <f t="shared" si="24"/>
        <v/>
      </c>
      <c r="C273" s="17" t="str">
        <f t="shared" ref="C273:C336" si="25">IF((B273&lt;=$G$9),-PMT(($G$5/$G$8),$G$9,$G$4),"")</f>
        <v/>
      </c>
      <c r="D273" s="17" t="str">
        <f t="shared" ref="D273:D336" si="26">IF(((ROW()-nSkip)&lt;=$G$9),-PPMT(($G$5/$G$8),B273,$G$9,$G$4),"")</f>
        <v/>
      </c>
      <c r="E273" s="17" t="str">
        <f t="shared" ref="E273:E336" si="27">IF(((ROW()-nSkip)&lt;=$G$9),-IPMT(($G$5/$G$8),B273,$G$9,$G$4),"")</f>
        <v/>
      </c>
      <c r="F273" s="17" t="str">
        <f t="shared" ref="F273:F336" si="28">IF(((ROW()-nSkip)&lt;=$G$9),(E273+F272),"")</f>
        <v/>
      </c>
      <c r="G273" s="18" t="str">
        <f t="shared" ref="G273:G336" si="29">IF(((ROW()-nSkip)&lt;=$G$9),(G272-D273),"")</f>
        <v/>
      </c>
    </row>
    <row r="274" spans="2:7" ht="13.2">
      <c r="B274" s="11" t="str">
        <f t="shared" si="24"/>
        <v/>
      </c>
      <c r="C274" s="17" t="str">
        <f t="shared" si="25"/>
        <v/>
      </c>
      <c r="D274" s="17" t="str">
        <f t="shared" si="26"/>
        <v/>
      </c>
      <c r="E274" s="17" t="str">
        <f t="shared" si="27"/>
        <v/>
      </c>
      <c r="F274" s="17" t="str">
        <f t="shared" si="28"/>
        <v/>
      </c>
      <c r="G274" s="18" t="str">
        <f t="shared" si="29"/>
        <v/>
      </c>
    </row>
    <row r="275" spans="2:7" ht="13.2">
      <c r="B275" s="11" t="str">
        <f t="shared" si="24"/>
        <v/>
      </c>
      <c r="C275" s="17" t="str">
        <f t="shared" si="25"/>
        <v/>
      </c>
      <c r="D275" s="17" t="str">
        <f t="shared" si="26"/>
        <v/>
      </c>
      <c r="E275" s="17" t="str">
        <f t="shared" si="27"/>
        <v/>
      </c>
      <c r="F275" s="17" t="str">
        <f t="shared" si="28"/>
        <v/>
      </c>
      <c r="G275" s="18" t="str">
        <f t="shared" si="29"/>
        <v/>
      </c>
    </row>
    <row r="276" spans="2:7" ht="13.2">
      <c r="B276" s="11" t="str">
        <f t="shared" si="24"/>
        <v/>
      </c>
      <c r="C276" s="17" t="str">
        <f t="shared" si="25"/>
        <v/>
      </c>
      <c r="D276" s="17" t="str">
        <f t="shared" si="26"/>
        <v/>
      </c>
      <c r="E276" s="17" t="str">
        <f t="shared" si="27"/>
        <v/>
      </c>
      <c r="F276" s="17" t="str">
        <f t="shared" si="28"/>
        <v/>
      </c>
      <c r="G276" s="18" t="str">
        <f t="shared" si="29"/>
        <v/>
      </c>
    </row>
    <row r="277" spans="2:7" ht="13.2">
      <c r="B277" s="11" t="str">
        <f t="shared" si="24"/>
        <v/>
      </c>
      <c r="C277" s="17" t="str">
        <f t="shared" si="25"/>
        <v/>
      </c>
      <c r="D277" s="17" t="str">
        <f t="shared" si="26"/>
        <v/>
      </c>
      <c r="E277" s="17" t="str">
        <f t="shared" si="27"/>
        <v/>
      </c>
      <c r="F277" s="17" t="str">
        <f t="shared" si="28"/>
        <v/>
      </c>
      <c r="G277" s="18" t="str">
        <f t="shared" si="29"/>
        <v/>
      </c>
    </row>
    <row r="278" spans="2:7" ht="13.2">
      <c r="B278" s="11" t="str">
        <f t="shared" si="24"/>
        <v/>
      </c>
      <c r="C278" s="17" t="str">
        <f t="shared" si="25"/>
        <v/>
      </c>
      <c r="D278" s="17" t="str">
        <f t="shared" si="26"/>
        <v/>
      </c>
      <c r="E278" s="17" t="str">
        <f t="shared" si="27"/>
        <v/>
      </c>
      <c r="F278" s="17" t="str">
        <f t="shared" si="28"/>
        <v/>
      </c>
      <c r="G278" s="18" t="str">
        <f t="shared" si="29"/>
        <v/>
      </c>
    </row>
    <row r="279" spans="2:7" ht="13.2">
      <c r="B279" s="11" t="str">
        <f t="shared" si="24"/>
        <v/>
      </c>
      <c r="C279" s="17" t="str">
        <f t="shared" si="25"/>
        <v/>
      </c>
      <c r="D279" s="17" t="str">
        <f t="shared" si="26"/>
        <v/>
      </c>
      <c r="E279" s="17" t="str">
        <f t="shared" si="27"/>
        <v/>
      </c>
      <c r="F279" s="17" t="str">
        <f t="shared" si="28"/>
        <v/>
      </c>
      <c r="G279" s="18" t="str">
        <f t="shared" si="29"/>
        <v/>
      </c>
    </row>
    <row r="280" spans="2:7" ht="13.2">
      <c r="B280" s="11" t="str">
        <f t="shared" si="24"/>
        <v/>
      </c>
      <c r="C280" s="17" t="str">
        <f t="shared" si="25"/>
        <v/>
      </c>
      <c r="D280" s="17" t="str">
        <f t="shared" si="26"/>
        <v/>
      </c>
      <c r="E280" s="17" t="str">
        <f t="shared" si="27"/>
        <v/>
      </c>
      <c r="F280" s="17" t="str">
        <f t="shared" si="28"/>
        <v/>
      </c>
      <c r="G280" s="18" t="str">
        <f t="shared" si="29"/>
        <v/>
      </c>
    </row>
    <row r="281" spans="2:7" ht="13.2">
      <c r="B281" s="11" t="str">
        <f t="shared" si="24"/>
        <v/>
      </c>
      <c r="C281" s="17" t="str">
        <f t="shared" si="25"/>
        <v/>
      </c>
      <c r="D281" s="17" t="str">
        <f t="shared" si="26"/>
        <v/>
      </c>
      <c r="E281" s="17" t="str">
        <f t="shared" si="27"/>
        <v/>
      </c>
      <c r="F281" s="17" t="str">
        <f t="shared" si="28"/>
        <v/>
      </c>
      <c r="G281" s="18" t="str">
        <f t="shared" si="29"/>
        <v/>
      </c>
    </row>
    <row r="282" spans="2:7" ht="13.2">
      <c r="B282" s="11" t="str">
        <f t="shared" si="24"/>
        <v/>
      </c>
      <c r="C282" s="17" t="str">
        <f t="shared" si="25"/>
        <v/>
      </c>
      <c r="D282" s="17" t="str">
        <f t="shared" si="26"/>
        <v/>
      </c>
      <c r="E282" s="17" t="str">
        <f t="shared" si="27"/>
        <v/>
      </c>
      <c r="F282" s="17" t="str">
        <f t="shared" si="28"/>
        <v/>
      </c>
      <c r="G282" s="18" t="str">
        <f t="shared" si="29"/>
        <v/>
      </c>
    </row>
    <row r="283" spans="2:7" ht="13.2">
      <c r="B283" s="11" t="str">
        <f t="shared" si="24"/>
        <v/>
      </c>
      <c r="C283" s="17" t="str">
        <f t="shared" si="25"/>
        <v/>
      </c>
      <c r="D283" s="17" t="str">
        <f t="shared" si="26"/>
        <v/>
      </c>
      <c r="E283" s="17" t="str">
        <f t="shared" si="27"/>
        <v/>
      </c>
      <c r="F283" s="17" t="str">
        <f t="shared" si="28"/>
        <v/>
      </c>
      <c r="G283" s="18" t="str">
        <f t="shared" si="29"/>
        <v/>
      </c>
    </row>
    <row r="284" spans="2:7" ht="13.2">
      <c r="B284" s="11" t="str">
        <f t="shared" si="24"/>
        <v/>
      </c>
      <c r="C284" s="17" t="str">
        <f t="shared" si="25"/>
        <v/>
      </c>
      <c r="D284" s="17" t="str">
        <f t="shared" si="26"/>
        <v/>
      </c>
      <c r="E284" s="17" t="str">
        <f t="shared" si="27"/>
        <v/>
      </c>
      <c r="F284" s="17" t="str">
        <f t="shared" si="28"/>
        <v/>
      </c>
      <c r="G284" s="18" t="str">
        <f t="shared" si="29"/>
        <v/>
      </c>
    </row>
    <row r="285" spans="2:7" ht="13.2">
      <c r="B285" s="11" t="str">
        <f t="shared" si="24"/>
        <v/>
      </c>
      <c r="C285" s="17" t="str">
        <f t="shared" si="25"/>
        <v/>
      </c>
      <c r="D285" s="17" t="str">
        <f t="shared" si="26"/>
        <v/>
      </c>
      <c r="E285" s="17" t="str">
        <f t="shared" si="27"/>
        <v/>
      </c>
      <c r="F285" s="17" t="str">
        <f t="shared" si="28"/>
        <v/>
      </c>
      <c r="G285" s="18" t="str">
        <f t="shared" si="29"/>
        <v/>
      </c>
    </row>
    <row r="286" spans="2:7" ht="13.2">
      <c r="B286" s="11" t="str">
        <f t="shared" si="24"/>
        <v/>
      </c>
      <c r="C286" s="17" t="str">
        <f t="shared" si="25"/>
        <v/>
      </c>
      <c r="D286" s="17" t="str">
        <f t="shared" si="26"/>
        <v/>
      </c>
      <c r="E286" s="17" t="str">
        <f t="shared" si="27"/>
        <v/>
      </c>
      <c r="F286" s="17" t="str">
        <f t="shared" si="28"/>
        <v/>
      </c>
      <c r="G286" s="18" t="str">
        <f t="shared" si="29"/>
        <v/>
      </c>
    </row>
    <row r="287" spans="2:7" ht="13.2">
      <c r="B287" s="11" t="str">
        <f t="shared" si="24"/>
        <v/>
      </c>
      <c r="C287" s="17" t="str">
        <f t="shared" si="25"/>
        <v/>
      </c>
      <c r="D287" s="17" t="str">
        <f t="shared" si="26"/>
        <v/>
      </c>
      <c r="E287" s="17" t="str">
        <f t="shared" si="27"/>
        <v/>
      </c>
      <c r="F287" s="17" t="str">
        <f t="shared" si="28"/>
        <v/>
      </c>
      <c r="G287" s="18" t="str">
        <f t="shared" si="29"/>
        <v/>
      </c>
    </row>
    <row r="288" spans="2:7" ht="13.2">
      <c r="B288" s="11" t="str">
        <f t="shared" si="24"/>
        <v/>
      </c>
      <c r="C288" s="17" t="str">
        <f t="shared" si="25"/>
        <v/>
      </c>
      <c r="D288" s="17" t="str">
        <f t="shared" si="26"/>
        <v/>
      </c>
      <c r="E288" s="17" t="str">
        <f t="shared" si="27"/>
        <v/>
      </c>
      <c r="F288" s="17" t="str">
        <f t="shared" si="28"/>
        <v/>
      </c>
      <c r="G288" s="18" t="str">
        <f t="shared" si="29"/>
        <v/>
      </c>
    </row>
    <row r="289" spans="2:7" ht="13.2">
      <c r="B289" s="11" t="str">
        <f t="shared" si="24"/>
        <v/>
      </c>
      <c r="C289" s="17" t="str">
        <f t="shared" si="25"/>
        <v/>
      </c>
      <c r="D289" s="17" t="str">
        <f t="shared" si="26"/>
        <v/>
      </c>
      <c r="E289" s="17" t="str">
        <f t="shared" si="27"/>
        <v/>
      </c>
      <c r="F289" s="17" t="str">
        <f t="shared" si="28"/>
        <v/>
      </c>
      <c r="G289" s="18" t="str">
        <f t="shared" si="29"/>
        <v/>
      </c>
    </row>
    <row r="290" spans="2:7" ht="13.2">
      <c r="B290" s="11" t="str">
        <f t="shared" si="24"/>
        <v/>
      </c>
      <c r="C290" s="17" t="str">
        <f t="shared" si="25"/>
        <v/>
      </c>
      <c r="D290" s="17" t="str">
        <f t="shared" si="26"/>
        <v/>
      </c>
      <c r="E290" s="17" t="str">
        <f t="shared" si="27"/>
        <v/>
      </c>
      <c r="F290" s="17" t="str">
        <f t="shared" si="28"/>
        <v/>
      </c>
      <c r="G290" s="18" t="str">
        <f t="shared" si="29"/>
        <v/>
      </c>
    </row>
    <row r="291" spans="2:7" ht="13.2">
      <c r="B291" s="11" t="str">
        <f t="shared" si="24"/>
        <v/>
      </c>
      <c r="C291" s="17" t="str">
        <f t="shared" si="25"/>
        <v/>
      </c>
      <c r="D291" s="17" t="str">
        <f t="shared" si="26"/>
        <v/>
      </c>
      <c r="E291" s="17" t="str">
        <f t="shared" si="27"/>
        <v/>
      </c>
      <c r="F291" s="17" t="str">
        <f t="shared" si="28"/>
        <v/>
      </c>
      <c r="G291" s="18" t="str">
        <f t="shared" si="29"/>
        <v/>
      </c>
    </row>
    <row r="292" spans="2:7" ht="13.2">
      <c r="B292" s="11" t="str">
        <f t="shared" si="24"/>
        <v/>
      </c>
      <c r="C292" s="17" t="str">
        <f t="shared" si="25"/>
        <v/>
      </c>
      <c r="D292" s="17" t="str">
        <f t="shared" si="26"/>
        <v/>
      </c>
      <c r="E292" s="17" t="str">
        <f t="shared" si="27"/>
        <v/>
      </c>
      <c r="F292" s="17" t="str">
        <f t="shared" si="28"/>
        <v/>
      </c>
      <c r="G292" s="18" t="str">
        <f t="shared" si="29"/>
        <v/>
      </c>
    </row>
    <row r="293" spans="2:7" ht="13.2">
      <c r="B293" s="11" t="str">
        <f t="shared" si="24"/>
        <v/>
      </c>
      <c r="C293" s="17" t="str">
        <f t="shared" si="25"/>
        <v/>
      </c>
      <c r="D293" s="17" t="str">
        <f t="shared" si="26"/>
        <v/>
      </c>
      <c r="E293" s="17" t="str">
        <f t="shared" si="27"/>
        <v/>
      </c>
      <c r="F293" s="17" t="str">
        <f t="shared" si="28"/>
        <v/>
      </c>
      <c r="G293" s="18" t="str">
        <f t="shared" si="29"/>
        <v/>
      </c>
    </row>
    <row r="294" spans="2:7" ht="13.2">
      <c r="B294" s="11" t="str">
        <f t="shared" si="24"/>
        <v/>
      </c>
      <c r="C294" s="17" t="str">
        <f t="shared" si="25"/>
        <v/>
      </c>
      <c r="D294" s="17" t="str">
        <f t="shared" si="26"/>
        <v/>
      </c>
      <c r="E294" s="17" t="str">
        <f t="shared" si="27"/>
        <v/>
      </c>
      <c r="F294" s="17" t="str">
        <f t="shared" si="28"/>
        <v/>
      </c>
      <c r="G294" s="18" t="str">
        <f t="shared" si="29"/>
        <v/>
      </c>
    </row>
    <row r="295" spans="2:7" ht="13.2">
      <c r="B295" s="11" t="str">
        <f t="shared" si="24"/>
        <v/>
      </c>
      <c r="C295" s="17" t="str">
        <f t="shared" si="25"/>
        <v/>
      </c>
      <c r="D295" s="17" t="str">
        <f t="shared" si="26"/>
        <v/>
      </c>
      <c r="E295" s="17" t="str">
        <f t="shared" si="27"/>
        <v/>
      </c>
      <c r="F295" s="17" t="str">
        <f t="shared" si="28"/>
        <v/>
      </c>
      <c r="G295" s="18" t="str">
        <f t="shared" si="29"/>
        <v/>
      </c>
    </row>
    <row r="296" spans="2:7" ht="13.2">
      <c r="B296" s="11" t="str">
        <f t="shared" si="24"/>
        <v/>
      </c>
      <c r="C296" s="17" t="str">
        <f t="shared" si="25"/>
        <v/>
      </c>
      <c r="D296" s="17" t="str">
        <f t="shared" si="26"/>
        <v/>
      </c>
      <c r="E296" s="17" t="str">
        <f t="shared" si="27"/>
        <v/>
      </c>
      <c r="F296" s="17" t="str">
        <f t="shared" si="28"/>
        <v/>
      </c>
      <c r="G296" s="18" t="str">
        <f t="shared" si="29"/>
        <v/>
      </c>
    </row>
    <row r="297" spans="2:7" ht="13.2">
      <c r="B297" s="11" t="str">
        <f t="shared" si="24"/>
        <v/>
      </c>
      <c r="C297" s="17" t="str">
        <f t="shared" si="25"/>
        <v/>
      </c>
      <c r="D297" s="17" t="str">
        <f t="shared" si="26"/>
        <v/>
      </c>
      <c r="E297" s="17" t="str">
        <f t="shared" si="27"/>
        <v/>
      </c>
      <c r="F297" s="17" t="str">
        <f t="shared" si="28"/>
        <v/>
      </c>
      <c r="G297" s="18" t="str">
        <f t="shared" si="29"/>
        <v/>
      </c>
    </row>
    <row r="298" spans="2:7" ht="13.2">
      <c r="B298" s="11" t="str">
        <f t="shared" si="24"/>
        <v/>
      </c>
      <c r="C298" s="17" t="str">
        <f t="shared" si="25"/>
        <v/>
      </c>
      <c r="D298" s="17" t="str">
        <f t="shared" si="26"/>
        <v/>
      </c>
      <c r="E298" s="17" t="str">
        <f t="shared" si="27"/>
        <v/>
      </c>
      <c r="F298" s="17" t="str">
        <f t="shared" si="28"/>
        <v/>
      </c>
      <c r="G298" s="18" t="str">
        <f t="shared" si="29"/>
        <v/>
      </c>
    </row>
    <row r="299" spans="2:7" ht="13.2">
      <c r="B299" s="11" t="str">
        <f t="shared" si="24"/>
        <v/>
      </c>
      <c r="C299" s="17" t="str">
        <f t="shared" si="25"/>
        <v/>
      </c>
      <c r="D299" s="17" t="str">
        <f t="shared" si="26"/>
        <v/>
      </c>
      <c r="E299" s="17" t="str">
        <f t="shared" si="27"/>
        <v/>
      </c>
      <c r="F299" s="17" t="str">
        <f t="shared" si="28"/>
        <v/>
      </c>
      <c r="G299" s="18" t="str">
        <f t="shared" si="29"/>
        <v/>
      </c>
    </row>
    <row r="300" spans="2:7" ht="13.2">
      <c r="B300" s="11" t="str">
        <f t="shared" si="24"/>
        <v/>
      </c>
      <c r="C300" s="17" t="str">
        <f t="shared" si="25"/>
        <v/>
      </c>
      <c r="D300" s="17" t="str">
        <f t="shared" si="26"/>
        <v/>
      </c>
      <c r="E300" s="17" t="str">
        <f t="shared" si="27"/>
        <v/>
      </c>
      <c r="F300" s="17" t="str">
        <f t="shared" si="28"/>
        <v/>
      </c>
      <c r="G300" s="18" t="str">
        <f t="shared" si="29"/>
        <v/>
      </c>
    </row>
    <row r="301" spans="2:7" ht="13.2">
      <c r="B301" s="11" t="str">
        <f t="shared" si="24"/>
        <v/>
      </c>
      <c r="C301" s="17" t="str">
        <f t="shared" si="25"/>
        <v/>
      </c>
      <c r="D301" s="17" t="str">
        <f t="shared" si="26"/>
        <v/>
      </c>
      <c r="E301" s="17" t="str">
        <f t="shared" si="27"/>
        <v/>
      </c>
      <c r="F301" s="17" t="str">
        <f t="shared" si="28"/>
        <v/>
      </c>
      <c r="G301" s="18" t="str">
        <f t="shared" si="29"/>
        <v/>
      </c>
    </row>
    <row r="302" spans="2:7" ht="13.2">
      <c r="B302" s="11" t="str">
        <f t="shared" si="24"/>
        <v/>
      </c>
      <c r="C302" s="17" t="str">
        <f t="shared" si="25"/>
        <v/>
      </c>
      <c r="D302" s="17" t="str">
        <f t="shared" si="26"/>
        <v/>
      </c>
      <c r="E302" s="17" t="str">
        <f t="shared" si="27"/>
        <v/>
      </c>
      <c r="F302" s="17" t="str">
        <f t="shared" si="28"/>
        <v/>
      </c>
      <c r="G302" s="18" t="str">
        <f t="shared" si="29"/>
        <v/>
      </c>
    </row>
    <row r="303" spans="2:7" ht="13.2">
      <c r="B303" s="11" t="str">
        <f t="shared" si="24"/>
        <v/>
      </c>
      <c r="C303" s="17" t="str">
        <f t="shared" si="25"/>
        <v/>
      </c>
      <c r="D303" s="17" t="str">
        <f t="shared" si="26"/>
        <v/>
      </c>
      <c r="E303" s="17" t="str">
        <f t="shared" si="27"/>
        <v/>
      </c>
      <c r="F303" s="17" t="str">
        <f t="shared" si="28"/>
        <v/>
      </c>
      <c r="G303" s="18" t="str">
        <f t="shared" si="29"/>
        <v/>
      </c>
    </row>
    <row r="304" spans="2:7" ht="13.2">
      <c r="B304" s="11" t="str">
        <f t="shared" si="24"/>
        <v/>
      </c>
      <c r="C304" s="17" t="str">
        <f t="shared" si="25"/>
        <v/>
      </c>
      <c r="D304" s="17" t="str">
        <f t="shared" si="26"/>
        <v/>
      </c>
      <c r="E304" s="17" t="str">
        <f t="shared" si="27"/>
        <v/>
      </c>
      <c r="F304" s="17" t="str">
        <f t="shared" si="28"/>
        <v/>
      </c>
      <c r="G304" s="18" t="str">
        <f t="shared" si="29"/>
        <v/>
      </c>
    </row>
    <row r="305" spans="2:7" ht="13.2">
      <c r="B305" s="11" t="str">
        <f t="shared" si="24"/>
        <v/>
      </c>
      <c r="C305" s="17" t="str">
        <f t="shared" si="25"/>
        <v/>
      </c>
      <c r="D305" s="17" t="str">
        <f t="shared" si="26"/>
        <v/>
      </c>
      <c r="E305" s="17" t="str">
        <f t="shared" si="27"/>
        <v/>
      </c>
      <c r="F305" s="17" t="str">
        <f t="shared" si="28"/>
        <v/>
      </c>
      <c r="G305" s="18" t="str">
        <f t="shared" si="29"/>
        <v/>
      </c>
    </row>
    <row r="306" spans="2:7" ht="13.2">
      <c r="B306" s="11" t="str">
        <f t="shared" si="24"/>
        <v/>
      </c>
      <c r="C306" s="17" t="str">
        <f t="shared" si="25"/>
        <v/>
      </c>
      <c r="D306" s="17" t="str">
        <f t="shared" si="26"/>
        <v/>
      </c>
      <c r="E306" s="17" t="str">
        <f t="shared" si="27"/>
        <v/>
      </c>
      <c r="F306" s="17" t="str">
        <f t="shared" si="28"/>
        <v/>
      </c>
      <c r="G306" s="18" t="str">
        <f t="shared" si="29"/>
        <v/>
      </c>
    </row>
    <row r="307" spans="2:7" ht="13.2">
      <c r="B307" s="11" t="str">
        <f t="shared" si="24"/>
        <v/>
      </c>
      <c r="C307" s="17" t="str">
        <f t="shared" si="25"/>
        <v/>
      </c>
      <c r="D307" s="17" t="str">
        <f t="shared" si="26"/>
        <v/>
      </c>
      <c r="E307" s="17" t="str">
        <f t="shared" si="27"/>
        <v/>
      </c>
      <c r="F307" s="17" t="str">
        <f t="shared" si="28"/>
        <v/>
      </c>
      <c r="G307" s="18" t="str">
        <f t="shared" si="29"/>
        <v/>
      </c>
    </row>
    <row r="308" spans="2:7" ht="13.2">
      <c r="B308" s="11" t="str">
        <f t="shared" si="24"/>
        <v/>
      </c>
      <c r="C308" s="17" t="str">
        <f t="shared" si="25"/>
        <v/>
      </c>
      <c r="D308" s="17" t="str">
        <f t="shared" si="26"/>
        <v/>
      </c>
      <c r="E308" s="17" t="str">
        <f t="shared" si="27"/>
        <v/>
      </c>
      <c r="F308" s="17" t="str">
        <f t="shared" si="28"/>
        <v/>
      </c>
      <c r="G308" s="18" t="str">
        <f t="shared" si="29"/>
        <v/>
      </c>
    </row>
    <row r="309" spans="2:7" ht="13.2">
      <c r="B309" s="11" t="str">
        <f t="shared" si="24"/>
        <v/>
      </c>
      <c r="C309" s="17" t="str">
        <f t="shared" si="25"/>
        <v/>
      </c>
      <c r="D309" s="17" t="str">
        <f t="shared" si="26"/>
        <v/>
      </c>
      <c r="E309" s="17" t="str">
        <f t="shared" si="27"/>
        <v/>
      </c>
      <c r="F309" s="17" t="str">
        <f t="shared" si="28"/>
        <v/>
      </c>
      <c r="G309" s="18" t="str">
        <f t="shared" si="29"/>
        <v/>
      </c>
    </row>
    <row r="310" spans="2:7" ht="13.2">
      <c r="B310" s="11" t="str">
        <f t="shared" si="24"/>
        <v/>
      </c>
      <c r="C310" s="17" t="str">
        <f t="shared" si="25"/>
        <v/>
      </c>
      <c r="D310" s="17" t="str">
        <f t="shared" si="26"/>
        <v/>
      </c>
      <c r="E310" s="17" t="str">
        <f t="shared" si="27"/>
        <v/>
      </c>
      <c r="F310" s="17" t="str">
        <f t="shared" si="28"/>
        <v/>
      </c>
      <c r="G310" s="18" t="str">
        <f t="shared" si="29"/>
        <v/>
      </c>
    </row>
    <row r="311" spans="2:7" ht="13.2">
      <c r="B311" s="11" t="str">
        <f t="shared" si="24"/>
        <v/>
      </c>
      <c r="C311" s="17" t="str">
        <f t="shared" si="25"/>
        <v/>
      </c>
      <c r="D311" s="17" t="str">
        <f t="shared" si="26"/>
        <v/>
      </c>
      <c r="E311" s="17" t="str">
        <f t="shared" si="27"/>
        <v/>
      </c>
      <c r="F311" s="17" t="str">
        <f t="shared" si="28"/>
        <v/>
      </c>
      <c r="G311" s="18" t="str">
        <f t="shared" si="29"/>
        <v/>
      </c>
    </row>
    <row r="312" spans="2:7" ht="13.2">
      <c r="B312" s="11" t="str">
        <f t="shared" si="24"/>
        <v/>
      </c>
      <c r="C312" s="17" t="str">
        <f t="shared" si="25"/>
        <v/>
      </c>
      <c r="D312" s="17" t="str">
        <f t="shared" si="26"/>
        <v/>
      </c>
      <c r="E312" s="17" t="str">
        <f t="shared" si="27"/>
        <v/>
      </c>
      <c r="F312" s="17" t="str">
        <f t="shared" si="28"/>
        <v/>
      </c>
      <c r="G312" s="18" t="str">
        <f t="shared" si="29"/>
        <v/>
      </c>
    </row>
    <row r="313" spans="2:7" ht="13.2">
      <c r="B313" s="11" t="str">
        <f t="shared" si="24"/>
        <v/>
      </c>
      <c r="C313" s="17" t="str">
        <f t="shared" si="25"/>
        <v/>
      </c>
      <c r="D313" s="17" t="str">
        <f t="shared" si="26"/>
        <v/>
      </c>
      <c r="E313" s="17" t="str">
        <f t="shared" si="27"/>
        <v/>
      </c>
      <c r="F313" s="17" t="str">
        <f t="shared" si="28"/>
        <v/>
      </c>
      <c r="G313" s="18" t="str">
        <f t="shared" si="29"/>
        <v/>
      </c>
    </row>
    <row r="314" spans="2:7" ht="13.2">
      <c r="B314" s="11" t="str">
        <f t="shared" si="24"/>
        <v/>
      </c>
      <c r="C314" s="17" t="str">
        <f t="shared" si="25"/>
        <v/>
      </c>
      <c r="D314" s="17" t="str">
        <f t="shared" si="26"/>
        <v/>
      </c>
      <c r="E314" s="17" t="str">
        <f t="shared" si="27"/>
        <v/>
      </c>
      <c r="F314" s="17" t="str">
        <f t="shared" si="28"/>
        <v/>
      </c>
      <c r="G314" s="18" t="str">
        <f t="shared" si="29"/>
        <v/>
      </c>
    </row>
    <row r="315" spans="2:7" ht="13.2">
      <c r="B315" s="11" t="str">
        <f t="shared" si="24"/>
        <v/>
      </c>
      <c r="C315" s="17" t="str">
        <f t="shared" si="25"/>
        <v/>
      </c>
      <c r="D315" s="17" t="str">
        <f t="shared" si="26"/>
        <v/>
      </c>
      <c r="E315" s="17" t="str">
        <f t="shared" si="27"/>
        <v/>
      </c>
      <c r="F315" s="17" t="str">
        <f t="shared" si="28"/>
        <v/>
      </c>
      <c r="G315" s="18" t="str">
        <f t="shared" si="29"/>
        <v/>
      </c>
    </row>
    <row r="316" spans="2:7" ht="13.2">
      <c r="B316" s="11" t="str">
        <f t="shared" si="24"/>
        <v/>
      </c>
      <c r="C316" s="17" t="str">
        <f t="shared" si="25"/>
        <v/>
      </c>
      <c r="D316" s="17" t="str">
        <f t="shared" si="26"/>
        <v/>
      </c>
      <c r="E316" s="17" t="str">
        <f t="shared" si="27"/>
        <v/>
      </c>
      <c r="F316" s="17" t="str">
        <f t="shared" si="28"/>
        <v/>
      </c>
      <c r="G316" s="18" t="str">
        <f t="shared" si="29"/>
        <v/>
      </c>
    </row>
    <row r="317" spans="2:7" ht="13.2">
      <c r="B317" s="11" t="str">
        <f t="shared" si="24"/>
        <v/>
      </c>
      <c r="C317" s="17" t="str">
        <f t="shared" si="25"/>
        <v/>
      </c>
      <c r="D317" s="17" t="str">
        <f t="shared" si="26"/>
        <v/>
      </c>
      <c r="E317" s="17" t="str">
        <f t="shared" si="27"/>
        <v/>
      </c>
      <c r="F317" s="17" t="str">
        <f t="shared" si="28"/>
        <v/>
      </c>
      <c r="G317" s="18" t="str">
        <f t="shared" si="29"/>
        <v/>
      </c>
    </row>
    <row r="318" spans="2:7" ht="13.2">
      <c r="B318" s="11" t="str">
        <f t="shared" si="24"/>
        <v/>
      </c>
      <c r="C318" s="17" t="str">
        <f t="shared" si="25"/>
        <v/>
      </c>
      <c r="D318" s="17" t="str">
        <f t="shared" si="26"/>
        <v/>
      </c>
      <c r="E318" s="17" t="str">
        <f t="shared" si="27"/>
        <v/>
      </c>
      <c r="F318" s="17" t="str">
        <f t="shared" si="28"/>
        <v/>
      </c>
      <c r="G318" s="18" t="str">
        <f t="shared" si="29"/>
        <v/>
      </c>
    </row>
    <row r="319" spans="2:7" ht="13.2">
      <c r="B319" s="11" t="str">
        <f t="shared" si="24"/>
        <v/>
      </c>
      <c r="C319" s="17" t="str">
        <f t="shared" si="25"/>
        <v/>
      </c>
      <c r="D319" s="17" t="str">
        <f t="shared" si="26"/>
        <v/>
      </c>
      <c r="E319" s="17" t="str">
        <f t="shared" si="27"/>
        <v/>
      </c>
      <c r="F319" s="17" t="str">
        <f t="shared" si="28"/>
        <v/>
      </c>
      <c r="G319" s="18" t="str">
        <f t="shared" si="29"/>
        <v/>
      </c>
    </row>
    <row r="320" spans="2:7" ht="13.2">
      <c r="B320" s="11" t="str">
        <f t="shared" si="24"/>
        <v/>
      </c>
      <c r="C320" s="17" t="str">
        <f t="shared" si="25"/>
        <v/>
      </c>
      <c r="D320" s="17" t="str">
        <f t="shared" si="26"/>
        <v/>
      </c>
      <c r="E320" s="17" t="str">
        <f t="shared" si="27"/>
        <v/>
      </c>
      <c r="F320" s="17" t="str">
        <f t="shared" si="28"/>
        <v/>
      </c>
      <c r="G320" s="18" t="str">
        <f t="shared" si="29"/>
        <v/>
      </c>
    </row>
    <row r="321" spans="2:7" ht="13.2">
      <c r="B321" s="11" t="str">
        <f t="shared" si="24"/>
        <v/>
      </c>
      <c r="C321" s="17" t="str">
        <f t="shared" si="25"/>
        <v/>
      </c>
      <c r="D321" s="17" t="str">
        <f t="shared" si="26"/>
        <v/>
      </c>
      <c r="E321" s="17" t="str">
        <f t="shared" si="27"/>
        <v/>
      </c>
      <c r="F321" s="17" t="str">
        <f t="shared" si="28"/>
        <v/>
      </c>
      <c r="G321" s="18" t="str">
        <f t="shared" si="29"/>
        <v/>
      </c>
    </row>
    <row r="322" spans="2:7" ht="13.2">
      <c r="B322" s="11" t="str">
        <f t="shared" si="24"/>
        <v/>
      </c>
      <c r="C322" s="17" t="str">
        <f t="shared" si="25"/>
        <v/>
      </c>
      <c r="D322" s="17" t="str">
        <f t="shared" si="26"/>
        <v/>
      </c>
      <c r="E322" s="17" t="str">
        <f t="shared" si="27"/>
        <v/>
      </c>
      <c r="F322" s="17" t="str">
        <f t="shared" si="28"/>
        <v/>
      </c>
      <c r="G322" s="18" t="str">
        <f t="shared" si="29"/>
        <v/>
      </c>
    </row>
    <row r="323" spans="2:7" ht="13.2">
      <c r="B323" s="11" t="str">
        <f t="shared" si="24"/>
        <v/>
      </c>
      <c r="C323" s="17" t="str">
        <f t="shared" si="25"/>
        <v/>
      </c>
      <c r="D323" s="17" t="str">
        <f t="shared" si="26"/>
        <v/>
      </c>
      <c r="E323" s="17" t="str">
        <f t="shared" si="27"/>
        <v/>
      </c>
      <c r="F323" s="17" t="str">
        <f t="shared" si="28"/>
        <v/>
      </c>
      <c r="G323" s="18" t="str">
        <f t="shared" si="29"/>
        <v/>
      </c>
    </row>
    <row r="324" spans="2:7" ht="13.2">
      <c r="B324" s="11" t="str">
        <f t="shared" si="24"/>
        <v/>
      </c>
      <c r="C324" s="17" t="str">
        <f t="shared" si="25"/>
        <v/>
      </c>
      <c r="D324" s="17" t="str">
        <f t="shared" si="26"/>
        <v/>
      </c>
      <c r="E324" s="17" t="str">
        <f t="shared" si="27"/>
        <v/>
      </c>
      <c r="F324" s="17" t="str">
        <f t="shared" si="28"/>
        <v/>
      </c>
      <c r="G324" s="18" t="str">
        <f t="shared" si="29"/>
        <v/>
      </c>
    </row>
    <row r="325" spans="2:7" ht="13.2">
      <c r="B325" s="11" t="str">
        <f t="shared" si="24"/>
        <v/>
      </c>
      <c r="C325" s="17" t="str">
        <f t="shared" si="25"/>
        <v/>
      </c>
      <c r="D325" s="17" t="str">
        <f t="shared" si="26"/>
        <v/>
      </c>
      <c r="E325" s="17" t="str">
        <f t="shared" si="27"/>
        <v/>
      </c>
      <c r="F325" s="17" t="str">
        <f t="shared" si="28"/>
        <v/>
      </c>
      <c r="G325" s="18" t="str">
        <f t="shared" si="29"/>
        <v/>
      </c>
    </row>
    <row r="326" spans="2:7" ht="13.2">
      <c r="B326" s="11" t="str">
        <f t="shared" si="24"/>
        <v/>
      </c>
      <c r="C326" s="17" t="str">
        <f t="shared" si="25"/>
        <v/>
      </c>
      <c r="D326" s="17" t="str">
        <f t="shared" si="26"/>
        <v/>
      </c>
      <c r="E326" s="17" t="str">
        <f t="shared" si="27"/>
        <v/>
      </c>
      <c r="F326" s="17" t="str">
        <f t="shared" si="28"/>
        <v/>
      </c>
      <c r="G326" s="18" t="str">
        <f t="shared" si="29"/>
        <v/>
      </c>
    </row>
    <row r="327" spans="2:7" ht="13.2">
      <c r="B327" s="11" t="str">
        <f t="shared" si="24"/>
        <v/>
      </c>
      <c r="C327" s="17" t="str">
        <f t="shared" si="25"/>
        <v/>
      </c>
      <c r="D327" s="17" t="str">
        <f t="shared" si="26"/>
        <v/>
      </c>
      <c r="E327" s="17" t="str">
        <f t="shared" si="27"/>
        <v/>
      </c>
      <c r="F327" s="17" t="str">
        <f t="shared" si="28"/>
        <v/>
      </c>
      <c r="G327" s="18" t="str">
        <f t="shared" si="29"/>
        <v/>
      </c>
    </row>
    <row r="328" spans="2:7" ht="13.2">
      <c r="B328" s="11" t="str">
        <f t="shared" si="24"/>
        <v/>
      </c>
      <c r="C328" s="17" t="str">
        <f t="shared" si="25"/>
        <v/>
      </c>
      <c r="D328" s="17" t="str">
        <f t="shared" si="26"/>
        <v/>
      </c>
      <c r="E328" s="17" t="str">
        <f t="shared" si="27"/>
        <v/>
      </c>
      <c r="F328" s="17" t="str">
        <f t="shared" si="28"/>
        <v/>
      </c>
      <c r="G328" s="18" t="str">
        <f t="shared" si="29"/>
        <v/>
      </c>
    </row>
    <row r="329" spans="2:7" ht="13.2">
      <c r="B329" s="11" t="str">
        <f t="shared" si="24"/>
        <v/>
      </c>
      <c r="C329" s="17" t="str">
        <f t="shared" si="25"/>
        <v/>
      </c>
      <c r="D329" s="17" t="str">
        <f t="shared" si="26"/>
        <v/>
      </c>
      <c r="E329" s="17" t="str">
        <f t="shared" si="27"/>
        <v/>
      </c>
      <c r="F329" s="17" t="str">
        <f t="shared" si="28"/>
        <v/>
      </c>
      <c r="G329" s="18" t="str">
        <f t="shared" si="29"/>
        <v/>
      </c>
    </row>
    <row r="330" spans="2:7" ht="13.2">
      <c r="B330" s="11" t="str">
        <f t="shared" si="24"/>
        <v/>
      </c>
      <c r="C330" s="17" t="str">
        <f t="shared" si="25"/>
        <v/>
      </c>
      <c r="D330" s="17" t="str">
        <f t="shared" si="26"/>
        <v/>
      </c>
      <c r="E330" s="17" t="str">
        <f t="shared" si="27"/>
        <v/>
      </c>
      <c r="F330" s="17" t="str">
        <f t="shared" si="28"/>
        <v/>
      </c>
      <c r="G330" s="18" t="str">
        <f t="shared" si="29"/>
        <v/>
      </c>
    </row>
    <row r="331" spans="2:7" ht="13.2">
      <c r="B331" s="11" t="str">
        <f t="shared" si="24"/>
        <v/>
      </c>
      <c r="C331" s="17" t="str">
        <f t="shared" si="25"/>
        <v/>
      </c>
      <c r="D331" s="17" t="str">
        <f t="shared" si="26"/>
        <v/>
      </c>
      <c r="E331" s="17" t="str">
        <f t="shared" si="27"/>
        <v/>
      </c>
      <c r="F331" s="17" t="str">
        <f t="shared" si="28"/>
        <v/>
      </c>
      <c r="G331" s="18" t="str">
        <f t="shared" si="29"/>
        <v/>
      </c>
    </row>
    <row r="332" spans="2:7" ht="13.2">
      <c r="B332" s="11" t="str">
        <f t="shared" si="24"/>
        <v/>
      </c>
      <c r="C332" s="17" t="str">
        <f t="shared" si="25"/>
        <v/>
      </c>
      <c r="D332" s="17" t="str">
        <f t="shared" si="26"/>
        <v/>
      </c>
      <c r="E332" s="17" t="str">
        <f t="shared" si="27"/>
        <v/>
      </c>
      <c r="F332" s="17" t="str">
        <f t="shared" si="28"/>
        <v/>
      </c>
      <c r="G332" s="18" t="str">
        <f t="shared" si="29"/>
        <v/>
      </c>
    </row>
    <row r="333" spans="2:7" ht="13.2">
      <c r="B333" s="11" t="str">
        <f t="shared" si="24"/>
        <v/>
      </c>
      <c r="C333" s="17" t="str">
        <f t="shared" si="25"/>
        <v/>
      </c>
      <c r="D333" s="17" t="str">
        <f t="shared" si="26"/>
        <v/>
      </c>
      <c r="E333" s="17" t="str">
        <f t="shared" si="27"/>
        <v/>
      </c>
      <c r="F333" s="17" t="str">
        <f t="shared" si="28"/>
        <v/>
      </c>
      <c r="G333" s="18" t="str">
        <f t="shared" si="29"/>
        <v/>
      </c>
    </row>
    <row r="334" spans="2:7" ht="13.2">
      <c r="B334" s="11" t="str">
        <f t="shared" si="24"/>
        <v/>
      </c>
      <c r="C334" s="17" t="str">
        <f t="shared" si="25"/>
        <v/>
      </c>
      <c r="D334" s="17" t="str">
        <f t="shared" si="26"/>
        <v/>
      </c>
      <c r="E334" s="17" t="str">
        <f t="shared" si="27"/>
        <v/>
      </c>
      <c r="F334" s="17" t="str">
        <f t="shared" si="28"/>
        <v/>
      </c>
      <c r="G334" s="18" t="str">
        <f t="shared" si="29"/>
        <v/>
      </c>
    </row>
    <row r="335" spans="2:7" ht="13.2">
      <c r="B335" s="11" t="str">
        <f t="shared" si="24"/>
        <v/>
      </c>
      <c r="C335" s="17" t="str">
        <f t="shared" si="25"/>
        <v/>
      </c>
      <c r="D335" s="17" t="str">
        <f t="shared" si="26"/>
        <v/>
      </c>
      <c r="E335" s="17" t="str">
        <f t="shared" si="27"/>
        <v/>
      </c>
      <c r="F335" s="17" t="str">
        <f t="shared" si="28"/>
        <v/>
      </c>
      <c r="G335" s="18" t="str">
        <f t="shared" si="29"/>
        <v/>
      </c>
    </row>
    <row r="336" spans="2:7" ht="13.2">
      <c r="B336" s="11" t="str">
        <f t="shared" ref="B336:B375" si="30">IF(((ROW()-nSkip)&lt;=$G$9),(ROW()-nSkip), "")</f>
        <v/>
      </c>
      <c r="C336" s="17" t="str">
        <f t="shared" si="25"/>
        <v/>
      </c>
      <c r="D336" s="17" t="str">
        <f t="shared" si="26"/>
        <v/>
      </c>
      <c r="E336" s="17" t="str">
        <f t="shared" si="27"/>
        <v/>
      </c>
      <c r="F336" s="17" t="str">
        <f t="shared" si="28"/>
        <v/>
      </c>
      <c r="G336" s="18" t="str">
        <f t="shared" si="29"/>
        <v/>
      </c>
    </row>
    <row r="337" spans="2:7" ht="13.2">
      <c r="B337" s="11" t="str">
        <f t="shared" si="30"/>
        <v/>
      </c>
      <c r="C337" s="17" t="str">
        <f t="shared" ref="C337:C375" si="31">IF((B337&lt;=$G$9),-PMT(($G$5/$G$8),$G$9,$G$4),"")</f>
        <v/>
      </c>
      <c r="D337" s="17" t="str">
        <f t="shared" ref="D337:D375" si="32">IF(((ROW()-nSkip)&lt;=$G$9),-PPMT(($G$5/$G$8),B337,$G$9,$G$4),"")</f>
        <v/>
      </c>
      <c r="E337" s="17" t="str">
        <f t="shared" ref="E337:E375" si="33">IF(((ROW()-nSkip)&lt;=$G$9),-IPMT(($G$5/$G$8),B337,$G$9,$G$4),"")</f>
        <v/>
      </c>
      <c r="F337" s="17" t="str">
        <f t="shared" ref="F337:F375" si="34">IF(((ROW()-nSkip)&lt;=$G$9),(E337+F336),"")</f>
        <v/>
      </c>
      <c r="G337" s="18" t="str">
        <f t="shared" ref="G337:G375" si="35">IF(((ROW()-nSkip)&lt;=$G$9),(G336-D337),"")</f>
        <v/>
      </c>
    </row>
    <row r="338" spans="2:7" ht="13.2">
      <c r="B338" s="11" t="str">
        <f t="shared" si="30"/>
        <v/>
      </c>
      <c r="C338" s="17" t="str">
        <f t="shared" si="31"/>
        <v/>
      </c>
      <c r="D338" s="17" t="str">
        <f t="shared" si="32"/>
        <v/>
      </c>
      <c r="E338" s="17" t="str">
        <f t="shared" si="33"/>
        <v/>
      </c>
      <c r="F338" s="17" t="str">
        <f t="shared" si="34"/>
        <v/>
      </c>
      <c r="G338" s="18" t="str">
        <f t="shared" si="35"/>
        <v/>
      </c>
    </row>
    <row r="339" spans="2:7" ht="13.2">
      <c r="B339" s="11" t="str">
        <f t="shared" si="30"/>
        <v/>
      </c>
      <c r="C339" s="17" t="str">
        <f t="shared" si="31"/>
        <v/>
      </c>
      <c r="D339" s="17" t="str">
        <f t="shared" si="32"/>
        <v/>
      </c>
      <c r="E339" s="17" t="str">
        <f t="shared" si="33"/>
        <v/>
      </c>
      <c r="F339" s="17" t="str">
        <f t="shared" si="34"/>
        <v/>
      </c>
      <c r="G339" s="18" t="str">
        <f t="shared" si="35"/>
        <v/>
      </c>
    </row>
    <row r="340" spans="2:7" ht="13.2">
      <c r="B340" s="11" t="str">
        <f t="shared" si="30"/>
        <v/>
      </c>
      <c r="C340" s="17" t="str">
        <f t="shared" si="31"/>
        <v/>
      </c>
      <c r="D340" s="17" t="str">
        <f t="shared" si="32"/>
        <v/>
      </c>
      <c r="E340" s="17" t="str">
        <f t="shared" si="33"/>
        <v/>
      </c>
      <c r="F340" s="17" t="str">
        <f t="shared" si="34"/>
        <v/>
      </c>
      <c r="G340" s="18" t="str">
        <f t="shared" si="35"/>
        <v/>
      </c>
    </row>
    <row r="341" spans="2:7" ht="13.2">
      <c r="B341" s="11" t="str">
        <f t="shared" si="30"/>
        <v/>
      </c>
      <c r="C341" s="17" t="str">
        <f t="shared" si="31"/>
        <v/>
      </c>
      <c r="D341" s="17" t="str">
        <f t="shared" si="32"/>
        <v/>
      </c>
      <c r="E341" s="17" t="str">
        <f t="shared" si="33"/>
        <v/>
      </c>
      <c r="F341" s="17" t="str">
        <f t="shared" si="34"/>
        <v/>
      </c>
      <c r="G341" s="18" t="str">
        <f t="shared" si="35"/>
        <v/>
      </c>
    </row>
    <row r="342" spans="2:7" ht="13.2">
      <c r="B342" s="11" t="str">
        <f t="shared" si="30"/>
        <v/>
      </c>
      <c r="C342" s="17" t="str">
        <f t="shared" si="31"/>
        <v/>
      </c>
      <c r="D342" s="17" t="str">
        <f t="shared" si="32"/>
        <v/>
      </c>
      <c r="E342" s="17" t="str">
        <f t="shared" si="33"/>
        <v/>
      </c>
      <c r="F342" s="17" t="str">
        <f t="shared" si="34"/>
        <v/>
      </c>
      <c r="G342" s="18" t="str">
        <f t="shared" si="35"/>
        <v/>
      </c>
    </row>
    <row r="343" spans="2:7" ht="13.2">
      <c r="B343" s="11" t="str">
        <f t="shared" si="30"/>
        <v/>
      </c>
      <c r="C343" s="17" t="str">
        <f t="shared" si="31"/>
        <v/>
      </c>
      <c r="D343" s="17" t="str">
        <f t="shared" si="32"/>
        <v/>
      </c>
      <c r="E343" s="17" t="str">
        <f t="shared" si="33"/>
        <v/>
      </c>
      <c r="F343" s="17" t="str">
        <f t="shared" si="34"/>
        <v/>
      </c>
      <c r="G343" s="18" t="str">
        <f t="shared" si="35"/>
        <v/>
      </c>
    </row>
    <row r="344" spans="2:7" ht="13.2">
      <c r="B344" s="11" t="str">
        <f t="shared" si="30"/>
        <v/>
      </c>
      <c r="C344" s="17" t="str">
        <f t="shared" si="31"/>
        <v/>
      </c>
      <c r="D344" s="17" t="str">
        <f t="shared" si="32"/>
        <v/>
      </c>
      <c r="E344" s="17" t="str">
        <f t="shared" si="33"/>
        <v/>
      </c>
      <c r="F344" s="17" t="str">
        <f t="shared" si="34"/>
        <v/>
      </c>
      <c r="G344" s="18" t="str">
        <f t="shared" si="35"/>
        <v/>
      </c>
    </row>
    <row r="345" spans="2:7" ht="13.2">
      <c r="B345" s="11" t="str">
        <f t="shared" si="30"/>
        <v/>
      </c>
      <c r="C345" s="17" t="str">
        <f t="shared" si="31"/>
        <v/>
      </c>
      <c r="D345" s="17" t="str">
        <f t="shared" si="32"/>
        <v/>
      </c>
      <c r="E345" s="17" t="str">
        <f t="shared" si="33"/>
        <v/>
      </c>
      <c r="F345" s="17" t="str">
        <f t="shared" si="34"/>
        <v/>
      </c>
      <c r="G345" s="18" t="str">
        <f t="shared" si="35"/>
        <v/>
      </c>
    </row>
    <row r="346" spans="2:7" ht="13.2">
      <c r="B346" s="11" t="str">
        <f t="shared" si="30"/>
        <v/>
      </c>
      <c r="C346" s="17" t="str">
        <f t="shared" si="31"/>
        <v/>
      </c>
      <c r="D346" s="17" t="str">
        <f t="shared" si="32"/>
        <v/>
      </c>
      <c r="E346" s="17" t="str">
        <f t="shared" si="33"/>
        <v/>
      </c>
      <c r="F346" s="17" t="str">
        <f t="shared" si="34"/>
        <v/>
      </c>
      <c r="G346" s="18" t="str">
        <f t="shared" si="35"/>
        <v/>
      </c>
    </row>
    <row r="347" spans="2:7" ht="13.2">
      <c r="B347" s="11" t="str">
        <f t="shared" si="30"/>
        <v/>
      </c>
      <c r="C347" s="17" t="str">
        <f t="shared" si="31"/>
        <v/>
      </c>
      <c r="D347" s="17" t="str">
        <f t="shared" si="32"/>
        <v/>
      </c>
      <c r="E347" s="17" t="str">
        <f t="shared" si="33"/>
        <v/>
      </c>
      <c r="F347" s="17" t="str">
        <f t="shared" si="34"/>
        <v/>
      </c>
      <c r="G347" s="18" t="str">
        <f t="shared" si="35"/>
        <v/>
      </c>
    </row>
    <row r="348" spans="2:7" ht="13.2">
      <c r="B348" s="11" t="str">
        <f t="shared" si="30"/>
        <v/>
      </c>
      <c r="C348" s="17" t="str">
        <f t="shared" si="31"/>
        <v/>
      </c>
      <c r="D348" s="17" t="str">
        <f t="shared" si="32"/>
        <v/>
      </c>
      <c r="E348" s="17" t="str">
        <f t="shared" si="33"/>
        <v/>
      </c>
      <c r="F348" s="17" t="str">
        <f t="shared" si="34"/>
        <v/>
      </c>
      <c r="G348" s="18" t="str">
        <f t="shared" si="35"/>
        <v/>
      </c>
    </row>
    <row r="349" spans="2:7" ht="13.2">
      <c r="B349" s="11" t="str">
        <f t="shared" si="30"/>
        <v/>
      </c>
      <c r="C349" s="17" t="str">
        <f t="shared" si="31"/>
        <v/>
      </c>
      <c r="D349" s="17" t="str">
        <f t="shared" si="32"/>
        <v/>
      </c>
      <c r="E349" s="17" t="str">
        <f t="shared" si="33"/>
        <v/>
      </c>
      <c r="F349" s="17" t="str">
        <f t="shared" si="34"/>
        <v/>
      </c>
      <c r="G349" s="18" t="str">
        <f t="shared" si="35"/>
        <v/>
      </c>
    </row>
    <row r="350" spans="2:7" ht="13.2">
      <c r="B350" s="11" t="str">
        <f t="shared" si="30"/>
        <v/>
      </c>
      <c r="C350" s="17" t="str">
        <f t="shared" si="31"/>
        <v/>
      </c>
      <c r="D350" s="17" t="str">
        <f t="shared" si="32"/>
        <v/>
      </c>
      <c r="E350" s="17" t="str">
        <f t="shared" si="33"/>
        <v/>
      </c>
      <c r="F350" s="17" t="str">
        <f t="shared" si="34"/>
        <v/>
      </c>
      <c r="G350" s="18" t="str">
        <f t="shared" si="35"/>
        <v/>
      </c>
    </row>
    <row r="351" spans="2:7" ht="13.2">
      <c r="B351" s="11" t="str">
        <f t="shared" si="30"/>
        <v/>
      </c>
      <c r="C351" s="17" t="str">
        <f t="shared" si="31"/>
        <v/>
      </c>
      <c r="D351" s="17" t="str">
        <f t="shared" si="32"/>
        <v/>
      </c>
      <c r="E351" s="17" t="str">
        <f t="shared" si="33"/>
        <v/>
      </c>
      <c r="F351" s="17" t="str">
        <f t="shared" si="34"/>
        <v/>
      </c>
      <c r="G351" s="18" t="str">
        <f t="shared" si="35"/>
        <v/>
      </c>
    </row>
    <row r="352" spans="2:7" ht="13.2">
      <c r="B352" s="11" t="str">
        <f t="shared" si="30"/>
        <v/>
      </c>
      <c r="C352" s="17" t="str">
        <f t="shared" si="31"/>
        <v/>
      </c>
      <c r="D352" s="17" t="str">
        <f t="shared" si="32"/>
        <v/>
      </c>
      <c r="E352" s="17" t="str">
        <f t="shared" si="33"/>
        <v/>
      </c>
      <c r="F352" s="17" t="str">
        <f t="shared" si="34"/>
        <v/>
      </c>
      <c r="G352" s="18" t="str">
        <f t="shared" si="35"/>
        <v/>
      </c>
    </row>
    <row r="353" spans="2:7" ht="13.2">
      <c r="B353" s="11" t="str">
        <f t="shared" si="30"/>
        <v/>
      </c>
      <c r="C353" s="17" t="str">
        <f t="shared" si="31"/>
        <v/>
      </c>
      <c r="D353" s="17" t="str">
        <f t="shared" si="32"/>
        <v/>
      </c>
      <c r="E353" s="17" t="str">
        <f t="shared" si="33"/>
        <v/>
      </c>
      <c r="F353" s="17" t="str">
        <f t="shared" si="34"/>
        <v/>
      </c>
      <c r="G353" s="18" t="str">
        <f t="shared" si="35"/>
        <v/>
      </c>
    </row>
    <row r="354" spans="2:7" ht="13.2">
      <c r="B354" s="11" t="str">
        <f t="shared" si="30"/>
        <v/>
      </c>
      <c r="C354" s="17" t="str">
        <f t="shared" si="31"/>
        <v/>
      </c>
      <c r="D354" s="17" t="str">
        <f t="shared" si="32"/>
        <v/>
      </c>
      <c r="E354" s="17" t="str">
        <f t="shared" si="33"/>
        <v/>
      </c>
      <c r="F354" s="17" t="str">
        <f t="shared" si="34"/>
        <v/>
      </c>
      <c r="G354" s="18" t="str">
        <f t="shared" si="35"/>
        <v/>
      </c>
    </row>
    <row r="355" spans="2:7" ht="13.2">
      <c r="B355" s="11" t="str">
        <f t="shared" si="30"/>
        <v/>
      </c>
      <c r="C355" s="17" t="str">
        <f t="shared" si="31"/>
        <v/>
      </c>
      <c r="D355" s="17" t="str">
        <f t="shared" si="32"/>
        <v/>
      </c>
      <c r="E355" s="17" t="str">
        <f t="shared" si="33"/>
        <v/>
      </c>
      <c r="F355" s="17" t="str">
        <f t="shared" si="34"/>
        <v/>
      </c>
      <c r="G355" s="18" t="str">
        <f t="shared" si="35"/>
        <v/>
      </c>
    </row>
    <row r="356" spans="2:7" ht="13.2">
      <c r="B356" s="11" t="str">
        <f t="shared" si="30"/>
        <v/>
      </c>
      <c r="C356" s="17" t="str">
        <f t="shared" si="31"/>
        <v/>
      </c>
      <c r="D356" s="17" t="str">
        <f t="shared" si="32"/>
        <v/>
      </c>
      <c r="E356" s="17" t="str">
        <f t="shared" si="33"/>
        <v/>
      </c>
      <c r="F356" s="17" t="str">
        <f t="shared" si="34"/>
        <v/>
      </c>
      <c r="G356" s="18" t="str">
        <f t="shared" si="35"/>
        <v/>
      </c>
    </row>
    <row r="357" spans="2:7" ht="13.2">
      <c r="B357" s="11" t="str">
        <f t="shared" si="30"/>
        <v/>
      </c>
      <c r="C357" s="17" t="str">
        <f t="shared" si="31"/>
        <v/>
      </c>
      <c r="D357" s="17" t="str">
        <f t="shared" si="32"/>
        <v/>
      </c>
      <c r="E357" s="17" t="str">
        <f t="shared" si="33"/>
        <v/>
      </c>
      <c r="F357" s="17" t="str">
        <f t="shared" si="34"/>
        <v/>
      </c>
      <c r="G357" s="18" t="str">
        <f t="shared" si="35"/>
        <v/>
      </c>
    </row>
    <row r="358" spans="2:7" ht="13.2">
      <c r="B358" s="11" t="str">
        <f t="shared" si="30"/>
        <v/>
      </c>
      <c r="C358" s="17" t="str">
        <f t="shared" si="31"/>
        <v/>
      </c>
      <c r="D358" s="17" t="str">
        <f t="shared" si="32"/>
        <v/>
      </c>
      <c r="E358" s="17" t="str">
        <f t="shared" si="33"/>
        <v/>
      </c>
      <c r="F358" s="17" t="str">
        <f t="shared" si="34"/>
        <v/>
      </c>
      <c r="G358" s="18" t="str">
        <f t="shared" si="35"/>
        <v/>
      </c>
    </row>
    <row r="359" spans="2:7" ht="13.2">
      <c r="B359" s="11" t="str">
        <f t="shared" si="30"/>
        <v/>
      </c>
      <c r="C359" s="17" t="str">
        <f t="shared" si="31"/>
        <v/>
      </c>
      <c r="D359" s="17" t="str">
        <f t="shared" si="32"/>
        <v/>
      </c>
      <c r="E359" s="17" t="str">
        <f t="shared" si="33"/>
        <v/>
      </c>
      <c r="F359" s="17" t="str">
        <f t="shared" si="34"/>
        <v/>
      </c>
      <c r="G359" s="18" t="str">
        <f t="shared" si="35"/>
        <v/>
      </c>
    </row>
    <row r="360" spans="2:7" ht="13.2">
      <c r="B360" s="11" t="str">
        <f t="shared" si="30"/>
        <v/>
      </c>
      <c r="C360" s="17" t="str">
        <f t="shared" si="31"/>
        <v/>
      </c>
      <c r="D360" s="17" t="str">
        <f t="shared" si="32"/>
        <v/>
      </c>
      <c r="E360" s="17" t="str">
        <f t="shared" si="33"/>
        <v/>
      </c>
      <c r="F360" s="17" t="str">
        <f t="shared" si="34"/>
        <v/>
      </c>
      <c r="G360" s="18" t="str">
        <f t="shared" si="35"/>
        <v/>
      </c>
    </row>
    <row r="361" spans="2:7" ht="13.2">
      <c r="B361" s="11" t="str">
        <f t="shared" si="30"/>
        <v/>
      </c>
      <c r="C361" s="17" t="str">
        <f t="shared" si="31"/>
        <v/>
      </c>
      <c r="D361" s="17" t="str">
        <f t="shared" si="32"/>
        <v/>
      </c>
      <c r="E361" s="17" t="str">
        <f t="shared" si="33"/>
        <v/>
      </c>
      <c r="F361" s="17" t="str">
        <f t="shared" si="34"/>
        <v/>
      </c>
      <c r="G361" s="18" t="str">
        <f t="shared" si="35"/>
        <v/>
      </c>
    </row>
    <row r="362" spans="2:7" ht="13.2">
      <c r="B362" s="11" t="str">
        <f t="shared" si="30"/>
        <v/>
      </c>
      <c r="C362" s="17" t="str">
        <f t="shared" si="31"/>
        <v/>
      </c>
      <c r="D362" s="17" t="str">
        <f t="shared" si="32"/>
        <v/>
      </c>
      <c r="E362" s="17" t="str">
        <f t="shared" si="33"/>
        <v/>
      </c>
      <c r="F362" s="17" t="str">
        <f t="shared" si="34"/>
        <v/>
      </c>
      <c r="G362" s="18" t="str">
        <f t="shared" si="35"/>
        <v/>
      </c>
    </row>
    <row r="363" spans="2:7" ht="13.2">
      <c r="B363" s="11" t="str">
        <f t="shared" si="30"/>
        <v/>
      </c>
      <c r="C363" s="17" t="str">
        <f t="shared" si="31"/>
        <v/>
      </c>
      <c r="D363" s="17" t="str">
        <f t="shared" si="32"/>
        <v/>
      </c>
      <c r="E363" s="17" t="str">
        <f t="shared" si="33"/>
        <v/>
      </c>
      <c r="F363" s="17" t="str">
        <f t="shared" si="34"/>
        <v/>
      </c>
      <c r="G363" s="18" t="str">
        <f t="shared" si="35"/>
        <v/>
      </c>
    </row>
    <row r="364" spans="2:7" ht="13.2">
      <c r="B364" s="11" t="str">
        <f t="shared" si="30"/>
        <v/>
      </c>
      <c r="C364" s="17" t="str">
        <f t="shared" si="31"/>
        <v/>
      </c>
      <c r="D364" s="17" t="str">
        <f t="shared" si="32"/>
        <v/>
      </c>
      <c r="E364" s="17" t="str">
        <f t="shared" si="33"/>
        <v/>
      </c>
      <c r="F364" s="17" t="str">
        <f t="shared" si="34"/>
        <v/>
      </c>
      <c r="G364" s="18" t="str">
        <f t="shared" si="35"/>
        <v/>
      </c>
    </row>
    <row r="365" spans="2:7" ht="13.2">
      <c r="B365" s="11" t="str">
        <f t="shared" si="30"/>
        <v/>
      </c>
      <c r="C365" s="17" t="str">
        <f t="shared" si="31"/>
        <v/>
      </c>
      <c r="D365" s="17" t="str">
        <f t="shared" si="32"/>
        <v/>
      </c>
      <c r="E365" s="17" t="str">
        <f t="shared" si="33"/>
        <v/>
      </c>
      <c r="F365" s="17" t="str">
        <f t="shared" si="34"/>
        <v/>
      </c>
      <c r="G365" s="18" t="str">
        <f t="shared" si="35"/>
        <v/>
      </c>
    </row>
    <row r="366" spans="2:7" ht="13.2">
      <c r="B366" s="11" t="str">
        <f t="shared" si="30"/>
        <v/>
      </c>
      <c r="C366" s="17" t="str">
        <f t="shared" si="31"/>
        <v/>
      </c>
      <c r="D366" s="17" t="str">
        <f t="shared" si="32"/>
        <v/>
      </c>
      <c r="E366" s="17" t="str">
        <f t="shared" si="33"/>
        <v/>
      </c>
      <c r="F366" s="17" t="str">
        <f t="shared" si="34"/>
        <v/>
      </c>
      <c r="G366" s="18" t="str">
        <f t="shared" si="35"/>
        <v/>
      </c>
    </row>
    <row r="367" spans="2:7" ht="13.2">
      <c r="B367" s="11" t="str">
        <f t="shared" si="30"/>
        <v/>
      </c>
      <c r="C367" s="17" t="str">
        <f t="shared" si="31"/>
        <v/>
      </c>
      <c r="D367" s="17" t="str">
        <f t="shared" si="32"/>
        <v/>
      </c>
      <c r="E367" s="17" t="str">
        <f t="shared" si="33"/>
        <v/>
      </c>
      <c r="F367" s="17" t="str">
        <f t="shared" si="34"/>
        <v/>
      </c>
      <c r="G367" s="18" t="str">
        <f t="shared" si="35"/>
        <v/>
      </c>
    </row>
    <row r="368" spans="2:7" ht="13.2">
      <c r="B368" s="11" t="str">
        <f t="shared" si="30"/>
        <v/>
      </c>
      <c r="C368" s="17" t="str">
        <f t="shared" si="31"/>
        <v/>
      </c>
      <c r="D368" s="17" t="str">
        <f t="shared" si="32"/>
        <v/>
      </c>
      <c r="E368" s="17" t="str">
        <f t="shared" si="33"/>
        <v/>
      </c>
      <c r="F368" s="17" t="str">
        <f t="shared" si="34"/>
        <v/>
      </c>
      <c r="G368" s="18" t="str">
        <f t="shared" si="35"/>
        <v/>
      </c>
    </row>
    <row r="369" spans="2:7" ht="13.2">
      <c r="B369" s="11" t="str">
        <f t="shared" si="30"/>
        <v/>
      </c>
      <c r="C369" s="17" t="str">
        <f t="shared" si="31"/>
        <v/>
      </c>
      <c r="D369" s="17" t="str">
        <f t="shared" si="32"/>
        <v/>
      </c>
      <c r="E369" s="17" t="str">
        <f t="shared" si="33"/>
        <v/>
      </c>
      <c r="F369" s="17" t="str">
        <f t="shared" si="34"/>
        <v/>
      </c>
      <c r="G369" s="18" t="str">
        <f t="shared" si="35"/>
        <v/>
      </c>
    </row>
    <row r="370" spans="2:7" ht="13.2">
      <c r="B370" s="11" t="str">
        <f t="shared" si="30"/>
        <v/>
      </c>
      <c r="C370" s="17" t="str">
        <f t="shared" si="31"/>
        <v/>
      </c>
      <c r="D370" s="17" t="str">
        <f t="shared" si="32"/>
        <v/>
      </c>
      <c r="E370" s="17" t="str">
        <f t="shared" si="33"/>
        <v/>
      </c>
      <c r="F370" s="17" t="str">
        <f t="shared" si="34"/>
        <v/>
      </c>
      <c r="G370" s="18" t="str">
        <f t="shared" si="35"/>
        <v/>
      </c>
    </row>
    <row r="371" spans="2:7" ht="13.2">
      <c r="B371" s="11" t="str">
        <f t="shared" si="30"/>
        <v/>
      </c>
      <c r="C371" s="17" t="str">
        <f t="shared" si="31"/>
        <v/>
      </c>
      <c r="D371" s="17" t="str">
        <f t="shared" si="32"/>
        <v/>
      </c>
      <c r="E371" s="17" t="str">
        <f t="shared" si="33"/>
        <v/>
      </c>
      <c r="F371" s="17" t="str">
        <f t="shared" si="34"/>
        <v/>
      </c>
      <c r="G371" s="18" t="str">
        <f t="shared" si="35"/>
        <v/>
      </c>
    </row>
    <row r="372" spans="2:7" ht="13.2">
      <c r="B372" s="11" t="str">
        <f t="shared" si="30"/>
        <v/>
      </c>
      <c r="C372" s="17" t="str">
        <f t="shared" si="31"/>
        <v/>
      </c>
      <c r="D372" s="17" t="str">
        <f t="shared" si="32"/>
        <v/>
      </c>
      <c r="E372" s="17" t="str">
        <f t="shared" si="33"/>
        <v/>
      </c>
      <c r="F372" s="17" t="str">
        <f t="shared" si="34"/>
        <v/>
      </c>
      <c r="G372" s="18" t="str">
        <f t="shared" si="35"/>
        <v/>
      </c>
    </row>
    <row r="373" spans="2:7" ht="13.2">
      <c r="B373" s="11" t="str">
        <f t="shared" si="30"/>
        <v/>
      </c>
      <c r="C373" s="17" t="str">
        <f t="shared" si="31"/>
        <v/>
      </c>
      <c r="D373" s="17" t="str">
        <f t="shared" si="32"/>
        <v/>
      </c>
      <c r="E373" s="17" t="str">
        <f t="shared" si="33"/>
        <v/>
      </c>
      <c r="F373" s="17" t="str">
        <f t="shared" si="34"/>
        <v/>
      </c>
      <c r="G373" s="18" t="str">
        <f t="shared" si="35"/>
        <v/>
      </c>
    </row>
    <row r="374" spans="2:7" ht="13.2">
      <c r="B374" s="11" t="str">
        <f t="shared" si="30"/>
        <v/>
      </c>
      <c r="C374" s="17" t="str">
        <f t="shared" si="31"/>
        <v/>
      </c>
      <c r="D374" s="17" t="str">
        <f t="shared" si="32"/>
        <v/>
      </c>
      <c r="E374" s="17" t="str">
        <f t="shared" si="33"/>
        <v/>
      </c>
      <c r="F374" s="17" t="str">
        <f t="shared" si="34"/>
        <v/>
      </c>
      <c r="G374" s="18" t="str">
        <f t="shared" si="35"/>
        <v/>
      </c>
    </row>
    <row r="375" spans="2:7" ht="13.8" thickBot="1">
      <c r="B375" s="12" t="str">
        <f t="shared" si="30"/>
        <v/>
      </c>
      <c r="C375" s="19" t="str">
        <f t="shared" si="31"/>
        <v/>
      </c>
      <c r="D375" s="19" t="str">
        <f t="shared" si="32"/>
        <v/>
      </c>
      <c r="E375" s="19" t="str">
        <f t="shared" si="33"/>
        <v/>
      </c>
      <c r="F375" s="19" t="str">
        <f t="shared" si="34"/>
        <v/>
      </c>
      <c r="G375" s="20" t="str">
        <f t="shared" si="35"/>
        <v/>
      </c>
    </row>
    <row r="376" spans="2:7" ht="13.2"/>
  </sheetData>
  <sheetProtection sheet="1" objects="1" scenarios="1"/>
  <mergeCells count="12">
    <mergeCell ref="E12:F12"/>
    <mergeCell ref="E13:F13"/>
    <mergeCell ref="A2:H2"/>
    <mergeCell ref="B4:D13"/>
    <mergeCell ref="E4:F4"/>
    <mergeCell ref="E5:F5"/>
    <mergeCell ref="E6:F6"/>
    <mergeCell ref="E7:F7"/>
    <mergeCell ref="E8:F8"/>
    <mergeCell ref="E9:F9"/>
    <mergeCell ref="E10:F10"/>
    <mergeCell ref="E11:F11"/>
  </mergeCells>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920EA6CF0AC0A41828984C7398A538F" ma:contentTypeVersion="11" ma:contentTypeDescription="Crée un document." ma:contentTypeScope="" ma:versionID="10f10bc90968fddcbfadbcf8ce35804b">
  <xsd:schema xmlns:xsd="http://www.w3.org/2001/XMLSchema" xmlns:xs="http://www.w3.org/2001/XMLSchema" xmlns:p="http://schemas.microsoft.com/office/2006/metadata/properties" xmlns:ns3="b7869271-69bd-4714-a77f-d237079aee4b" xmlns:ns4="459d2c95-13ad-4b6a-b2f6-c859cc14ffc1" targetNamespace="http://schemas.microsoft.com/office/2006/metadata/properties" ma:root="true" ma:fieldsID="8f304969bb983f965a901d371078f3ae" ns3:_="" ns4:_="">
    <xsd:import namespace="b7869271-69bd-4714-a77f-d237079aee4b"/>
    <xsd:import namespace="459d2c95-13ad-4b6a-b2f6-c859cc14ff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69271-69bd-4714-a77f-d237079aee4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9d2c95-13ad-4b6a-b2f6-c859cc14ff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03D75-31C8-416E-9282-0BDB0A2ECFE0}">
  <ds:schemaRefs>
    <ds:schemaRef ds:uri="http://schemas.microsoft.com/office/2006/metadata/longProperties"/>
  </ds:schemaRefs>
</ds:datastoreItem>
</file>

<file path=customXml/itemProps2.xml><?xml version="1.0" encoding="utf-8"?>
<ds:datastoreItem xmlns:ds="http://schemas.openxmlformats.org/officeDocument/2006/customXml" ds:itemID="{176D6BE0-4F5F-4F69-A1CB-F51F1C18B065}">
  <ds:schemaRefs>
    <ds:schemaRef ds:uri="http://schemas.microsoft.com/sharepoint/v3/contenttype/forms"/>
  </ds:schemaRefs>
</ds:datastoreItem>
</file>

<file path=customXml/itemProps3.xml><?xml version="1.0" encoding="utf-8"?>
<ds:datastoreItem xmlns:ds="http://schemas.openxmlformats.org/officeDocument/2006/customXml" ds:itemID="{EC0A2F2B-A7F9-44AD-9077-EE439D78A3A4}">
  <ds:schemaRefs>
    <ds:schemaRef ds:uri="b7869271-69bd-4714-a77f-d237079aee4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9d2c95-13ad-4b6a-b2f6-c859cc14ffc1"/>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9A51C787-6174-4003-B87D-F1E76C591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69271-69bd-4714-a77f-d237079aee4b"/>
    <ds:schemaRef ds:uri="459d2c95-13ad-4b6a-b2f6-c859cc14f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ACCUEIL</vt:lpstr>
      <vt:lpstr>Plan de financement</vt:lpstr>
      <vt:lpstr>Compte de résultat</vt:lpstr>
      <vt:lpstr>Prêt 1</vt:lpstr>
      <vt:lpstr>Prêt 2</vt:lpstr>
      <vt:lpstr>Prêt 3</vt:lpstr>
      <vt:lpstr>'Compte de résultat'!Zone_d_impression</vt:lpstr>
      <vt:lpstr>'Prêt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Mohamed ABOUDRAR</dc:creator>
  <cp:lastModifiedBy>Cyril BARABAN</cp:lastModifiedBy>
  <cp:lastPrinted>2018-01-15T09:04:58Z</cp:lastPrinted>
  <dcterms:created xsi:type="dcterms:W3CDTF">2001-01-26T15:12:19Z</dcterms:created>
  <dcterms:modified xsi:type="dcterms:W3CDTF">2019-12-05T16:42:29Z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Mayssa Ferjani</vt:lpwstr>
  </property>
  <property fmtid="{D5CDD505-2E9C-101B-9397-08002B2CF9AE}" pid="3" name="xd_Signature">
    <vt:lpwstr/>
  </property>
  <property fmtid="{D5CDD505-2E9C-101B-9397-08002B2CF9AE}" pid="4" name="TemplateUrl">
    <vt:lpwstr/>
  </property>
  <property fmtid="{D5CDD505-2E9C-101B-9397-08002B2CF9AE}" pid="5" name="ComplianceAssetId">
    <vt:lpwstr/>
  </property>
  <property fmtid="{D5CDD505-2E9C-101B-9397-08002B2CF9AE}" pid="6" name="xd_ProgID">
    <vt:lpwstr/>
  </property>
  <property fmtid="{D5CDD505-2E9C-101B-9397-08002B2CF9AE}" pid="7" name="display_urn:schemas-microsoft-com:office:office#Author">
    <vt:lpwstr>Romain GUEDJ</vt:lpwstr>
  </property>
  <property fmtid="{D5CDD505-2E9C-101B-9397-08002B2CF9AE}" pid="8" name="ContentTypeId">
    <vt:lpwstr>0x0101004920EA6CF0AC0A41828984C7398A538F</vt:lpwstr>
  </property>
</Properties>
</file>