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12" windowWidth="21852" windowHeight="10788"/>
  </bookViews>
  <sheets>
    <sheet name="semaines" sheetId="1" r:id="rId1"/>
  </sheets>
  <calcPr calcId="145621"/>
</workbook>
</file>

<file path=xl/calcChain.xml><?xml version="1.0" encoding="utf-8"?>
<calcChain xmlns="http://schemas.openxmlformats.org/spreadsheetml/2006/main">
  <c r="AG16" i="1" l="1"/>
  <c r="AJ34" i="1" s="1"/>
  <c r="AB28" i="1"/>
  <c r="AD26" i="1"/>
  <c r="AG32" i="1"/>
  <c r="AG24" i="1"/>
  <c r="AL16" i="1"/>
  <c r="AL24" i="1"/>
  <c r="AL32" i="1"/>
  <c r="Y19" i="1"/>
  <c r="Y20" i="1"/>
  <c r="Y21" i="1"/>
  <c r="Y22" i="1"/>
  <c r="Y23" i="1"/>
  <c r="Y24" i="1"/>
  <c r="Y18" i="1"/>
  <c r="Y11" i="1"/>
  <c r="Y12" i="1"/>
  <c r="Y13" i="1"/>
  <c r="Y10" i="1"/>
  <c r="AL28" i="1"/>
  <c r="AL29" i="1"/>
  <c r="AL30" i="1"/>
  <c r="AL27" i="1"/>
  <c r="AG28" i="1"/>
  <c r="AG29" i="1"/>
  <c r="AG30" i="1"/>
  <c r="AG27" i="1"/>
  <c r="AG20" i="1"/>
  <c r="AG21" i="1"/>
  <c r="AG22" i="1"/>
  <c r="AG19" i="1"/>
  <c r="AG12" i="1"/>
  <c r="AG13" i="1"/>
  <c r="AG14" i="1"/>
  <c r="AG11" i="1"/>
  <c r="AD19" i="1"/>
  <c r="AD20" i="1"/>
  <c r="AD21" i="1"/>
  <c r="AD22" i="1"/>
  <c r="AD23" i="1"/>
  <c r="AD24" i="1"/>
  <c r="AD18" i="1"/>
  <c r="V20" i="1"/>
  <c r="V21" i="1"/>
  <c r="V22" i="1"/>
  <c r="V28" i="1"/>
  <c r="V29" i="1"/>
  <c r="V30" i="1"/>
  <c r="V27" i="1"/>
  <c r="V19" i="1"/>
  <c r="Q28" i="1"/>
  <c r="Q29" i="1"/>
  <c r="Q30" i="1"/>
  <c r="Q27" i="1"/>
  <c r="Q20" i="1"/>
  <c r="Q21" i="1"/>
  <c r="Q22" i="1"/>
  <c r="Q19" i="1"/>
  <c r="Q12" i="1"/>
  <c r="Q13" i="1"/>
  <c r="Q14" i="1"/>
  <c r="Q11" i="1"/>
  <c r="V12" i="1"/>
  <c r="V13" i="1"/>
  <c r="V14" i="1"/>
  <c r="V11" i="1"/>
  <c r="AL12" i="1"/>
  <c r="AL13" i="1"/>
  <c r="AL14" i="1"/>
  <c r="AL11" i="1"/>
  <c r="AL19" i="1"/>
  <c r="AL20" i="1"/>
  <c r="AL21" i="1"/>
  <c r="AL22" i="1"/>
  <c r="V16" i="1" l="1"/>
  <c r="Q24" i="1"/>
  <c r="V32" i="1"/>
  <c r="Q16" i="1"/>
  <c r="V24" i="1"/>
  <c r="Y26" i="1"/>
  <c r="Q32" i="1"/>
  <c r="T34" i="1" s="1"/>
  <c r="Y15" i="1"/>
  <c r="J56" i="1"/>
  <c r="J53" i="1"/>
  <c r="J50" i="1"/>
  <c r="J47" i="1"/>
  <c r="J44" i="1"/>
  <c r="J41" i="1"/>
  <c r="J38" i="1"/>
  <c r="J35" i="1"/>
  <c r="J29" i="1"/>
  <c r="J26" i="1"/>
  <c r="J23" i="1"/>
  <c r="J20" i="1"/>
  <c r="J17" i="1"/>
  <c r="J14" i="1"/>
  <c r="J8" i="1"/>
  <c r="J11" i="1"/>
  <c r="J33" i="1" l="1"/>
</calcChain>
</file>

<file path=xl/sharedStrings.xml><?xml version="1.0" encoding="utf-8"?>
<sst xmlns="http://schemas.openxmlformats.org/spreadsheetml/2006/main" count="345" uniqueCount="91">
  <si>
    <t>Jour 1</t>
  </si>
  <si>
    <t>120 secondes entre les séries (ou plus)</t>
  </si>
  <si>
    <t>Jour 4</t>
  </si>
  <si>
    <t>Série 1</t>
  </si>
  <si>
    <t>Série 2</t>
  </si>
  <si>
    <t>Série 3</t>
  </si>
  <si>
    <t>Série 4</t>
  </si>
  <si>
    <t>Série 5</t>
  </si>
  <si>
    <t>1 jour de pause minimum</t>
  </si>
  <si>
    <t>Jour 2</t>
  </si>
  <si>
    <t>Jour 5</t>
  </si>
  <si>
    <t>Jour 3</t>
  </si>
  <si>
    <t>Jour 6</t>
  </si>
  <si>
    <t>2 jours de pause minimum</t>
  </si>
  <si>
    <t>41-45 pompes</t>
  </si>
  <si>
    <t>Jour 1 – 60 secondes entre les séries (ou plus)</t>
  </si>
  <si>
    <t>max (minimum 35)</t>
  </si>
  <si>
    <t>45 secondes entre les séries (ou plus)</t>
  </si>
  <si>
    <t>Série 6</t>
  </si>
  <si>
    <t>Série 7</t>
  </si>
  <si>
    <t>Série 8</t>
  </si>
  <si>
    <t>max (minimum 35 )</t>
  </si>
  <si>
    <t>max (minimum 40 )</t>
  </si>
  <si>
    <t>Pompes</t>
  </si>
  <si>
    <t>Tractions Poutre</t>
  </si>
  <si>
    <t>Squats</t>
  </si>
  <si>
    <t>81-100 squats</t>
  </si>
  <si>
    <t>Si vous avez fait dans le test de 81 à 100 squats</t>
  </si>
  <si>
    <t>60 secondes entre les séries (ou plus)</t>
  </si>
  <si>
    <t>max (minimum 28)</t>
  </si>
  <si>
    <t>max (minimum 30)</t>
  </si>
  <si>
    <t>max (minimum 32)</t>
  </si>
  <si>
    <t>Lundi</t>
  </si>
  <si>
    <t>Mardi</t>
  </si>
  <si>
    <t>Mercredi</t>
  </si>
  <si>
    <t>Jeudi</t>
  </si>
  <si>
    <t>Vendredi</t>
  </si>
  <si>
    <t>Samedi</t>
  </si>
  <si>
    <t>Dimanche</t>
  </si>
  <si>
    <t>Matin</t>
  </si>
  <si>
    <t>Après-midi</t>
  </si>
  <si>
    <t>Corde à sauté en mode récup</t>
  </si>
  <si>
    <t>Mes Max de rep</t>
  </si>
  <si>
    <t>Jour 1/3 défi Pompes</t>
  </si>
  <si>
    <t>Jour 1/6 défis squats</t>
  </si>
  <si>
    <t>Jour 2/6 défi squats</t>
  </si>
  <si>
    <t>Jour 3/6 défi squats</t>
  </si>
  <si>
    <t>Jour 3/3 défi pompes</t>
  </si>
  <si>
    <t>Test 2 des max de pompes</t>
  </si>
  <si>
    <t>Jour 4/6 défi squats</t>
  </si>
  <si>
    <t>Jour 6/6 défi squats</t>
  </si>
  <si>
    <t>Jour 5/6 défi squats</t>
  </si>
  <si>
    <t>Test 2 des max de squats</t>
  </si>
  <si>
    <t>Repos et étirements</t>
  </si>
  <si>
    <t>Repos et étirements ensemble du corps</t>
  </si>
  <si>
    <t>Training Gainage</t>
  </si>
  <si>
    <t>Corde, courir sur place, talon fesses etc…</t>
  </si>
  <si>
    <t xml:space="preserve">Circuit Training facile aérobie debout </t>
  </si>
  <si>
    <t>Circuit Training intensif global</t>
  </si>
  <si>
    <t>Test 1 pompes tractions, Squats</t>
  </si>
  <si>
    <t>Etirements  (course à pied)</t>
  </si>
  <si>
    <t>Alexandre</t>
  </si>
  <si>
    <t>NBS</t>
  </si>
  <si>
    <t>6-8 tractions</t>
  </si>
  <si>
    <t>max (minimum 3)</t>
  </si>
  <si>
    <t>max (minimum 4)</t>
  </si>
  <si>
    <t>max (minimum 5)</t>
  </si>
  <si>
    <t>max (minimum 6)</t>
  </si>
  <si>
    <t>Jour 2/3 défi Pompes</t>
  </si>
  <si>
    <t xml:space="preserve">Jour 2/6 défi Tractions </t>
  </si>
  <si>
    <t xml:space="preserve">Jour 1/6 défi Tractions </t>
  </si>
  <si>
    <t xml:space="preserve">Jour 5/6 défi Tractions </t>
  </si>
  <si>
    <t xml:space="preserve">Jour 4/6 défi Tractions </t>
  </si>
  <si>
    <t>Test 2 des max Tractions</t>
  </si>
  <si>
    <t xml:space="preserve">Circuit Training </t>
  </si>
  <si>
    <t xml:space="preserve">Jour 3/6 défi Tractions </t>
  </si>
  <si>
    <t>Circuit Training cool global</t>
  </si>
  <si>
    <t xml:space="preserve">Jour 6/6 défi Tractions </t>
  </si>
  <si>
    <t xml:space="preserve">Total </t>
  </si>
  <si>
    <t>Total du cycle</t>
  </si>
  <si>
    <t>Avec table</t>
  </si>
  <si>
    <t>Plus de 60 pompes</t>
  </si>
  <si>
    <t>max (minimum 55)</t>
  </si>
  <si>
    <t>Série 9</t>
  </si>
  <si>
    <t>max (minimum 59 )</t>
  </si>
  <si>
    <t>max (minimum 60 )</t>
  </si>
  <si>
    <t>Jour 1/3 défi Pompes cycle 2</t>
  </si>
  <si>
    <t>Cycle 2</t>
  </si>
  <si>
    <t>Jour 2/3 défi Pompes cycle 2</t>
  </si>
  <si>
    <t>Jour 3/3 défi Pompes cycle 2</t>
  </si>
  <si>
    <t>Test 3 des max de pompes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</si>
</sst>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C]General"/>
    <numFmt numFmtId="165" formatCode="#,##0.00&quot; &quot;[$€-40C];[Red]&quot;-&quot;#,##0.00&quot; &quot;[$€-40C]"/>
    <numFmt numFmtId="166" formatCode="[$-40C]d\-mmm\-yy;@"/>
    <numFmt numFmtId="167" formatCode="h:mm;@"/>
  </numFmts>
  <fonts count="15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9.8"/>
      <color rgb="FF000000"/>
      <name val="Arial"/>
      <family val="2"/>
    </font>
    <font>
      <sz val="10"/>
      <color rgb="FF000000"/>
      <name val="Arial"/>
      <family val="2"/>
    </font>
    <font>
      <b/>
      <sz val="8.8000000000000007"/>
      <color rgb="FFFFFFFF"/>
      <name val="Arial"/>
      <family val="2"/>
    </font>
    <font>
      <b/>
      <sz val="8.8000000000000007"/>
      <color theme="1"/>
      <name val="Arial"/>
      <family val="2"/>
    </font>
    <font>
      <sz val="8.8000000000000007"/>
      <color theme="1"/>
      <name val="Arial"/>
      <family val="2"/>
    </font>
    <font>
      <b/>
      <sz val="8.8000000000000007"/>
      <color rgb="FFEC2227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8BC53D"/>
        <bgColor indexed="64"/>
      </patternFill>
    </fill>
    <fill>
      <patternFill patternType="solid">
        <fgColor rgb="FFEAEA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5D5D5D"/>
      </left>
      <right/>
      <top style="medium">
        <color rgb="FF5D5D5D"/>
      </top>
      <bottom/>
      <diagonal/>
    </border>
    <border>
      <left style="medium">
        <color rgb="FF5D5D5D"/>
      </left>
      <right/>
      <top style="medium">
        <color rgb="FF5D5D5D"/>
      </top>
      <bottom style="medium">
        <color rgb="FF5D5D5D"/>
      </bottom>
      <diagonal/>
    </border>
    <border>
      <left/>
      <right/>
      <top style="medium">
        <color rgb="FF5D5D5D"/>
      </top>
      <bottom style="medium">
        <color rgb="FF5D5D5D"/>
      </bottom>
      <diagonal/>
    </border>
    <border>
      <left/>
      <right style="medium">
        <color rgb="FF5D5D5D"/>
      </right>
      <top style="medium">
        <color rgb="FF5D5D5D"/>
      </top>
      <bottom/>
      <diagonal/>
    </border>
    <border>
      <left style="medium">
        <color rgb="FF5D5D5D"/>
      </left>
      <right style="medium">
        <color rgb="FF5D5D5D"/>
      </right>
      <top style="medium">
        <color rgb="FF5D5D5D"/>
      </top>
      <bottom/>
      <diagonal/>
    </border>
    <border>
      <left/>
      <right style="medium">
        <color rgb="FF5D5D5D"/>
      </right>
      <top style="medium">
        <color rgb="FF5D5D5D"/>
      </top>
      <bottom style="medium">
        <color rgb="FF5D5D5D"/>
      </bottom>
      <diagonal/>
    </border>
    <border>
      <left style="medium">
        <color rgb="FF5D5D5D"/>
      </left>
      <right/>
      <top/>
      <bottom style="medium">
        <color rgb="FF5D5D5D"/>
      </bottom>
      <diagonal/>
    </border>
    <border>
      <left/>
      <right style="medium">
        <color rgb="FF5D5D5D"/>
      </right>
      <top/>
      <bottom style="medium">
        <color rgb="FF5D5D5D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5D5D5D"/>
      </right>
      <top/>
      <bottom style="thin">
        <color indexed="64"/>
      </bottom>
      <diagonal/>
    </border>
    <border>
      <left style="medium">
        <color rgb="FF5D5D5D"/>
      </left>
      <right/>
      <top/>
      <bottom style="thin">
        <color indexed="64"/>
      </bottom>
      <diagonal/>
    </border>
    <border>
      <left/>
      <right/>
      <top style="medium">
        <color rgb="FF5D5D5D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5D5D5D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18">
    <xf numFmtId="0" fontId="0" fillId="0" borderId="0" xfId="0"/>
    <xf numFmtId="164" fontId="1" fillId="0" borderId="0" xfId="1" applyAlignment="1">
      <alignment horizontal="center" vertical="center" wrapText="1"/>
    </xf>
    <xf numFmtId="164" fontId="1" fillId="0" borderId="0" xfId="1" applyAlignment="1">
      <alignment vertical="center" wrapText="1"/>
    </xf>
    <xf numFmtId="0" fontId="5" fillId="0" borderId="0" xfId="0" applyFont="1"/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 inden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0" fontId="8" fillId="4" borderId="11" xfId="0" applyFont="1" applyFill="1" applyBorder="1" applyAlignment="1">
      <alignment horizontal="left" vertical="center" wrapText="1" indent="1"/>
    </xf>
    <xf numFmtId="166" fontId="0" fillId="0" borderId="4" xfId="0" applyNumberFormat="1" applyBorder="1"/>
    <xf numFmtId="166" fontId="0" fillId="0" borderId="5" xfId="0" applyNumberFormat="1" applyBorder="1"/>
    <xf numFmtId="166" fontId="0" fillId="0" borderId="0" xfId="0" applyNumberFormat="1"/>
    <xf numFmtId="167" fontId="0" fillId="0" borderId="2" xfId="0" applyNumberFormat="1" applyBorder="1"/>
    <xf numFmtId="167" fontId="1" fillId="2" borderId="1" xfId="1" applyNumberFormat="1" applyFill="1" applyBorder="1" applyAlignment="1">
      <alignment horizontal="center" vertical="center" wrapText="1"/>
    </xf>
    <xf numFmtId="167" fontId="1" fillId="0" borderId="1" xfId="1" applyNumberFormat="1" applyBorder="1" applyAlignment="1">
      <alignment horizontal="center" vertical="center" wrapText="1"/>
    </xf>
    <xf numFmtId="167" fontId="1" fillId="0" borderId="0" xfId="1" applyNumberFormat="1" applyAlignment="1">
      <alignment vertical="center" wrapText="1"/>
    </xf>
    <xf numFmtId="167" fontId="1" fillId="0" borderId="0" xfId="1" applyNumberFormat="1" applyAlignment="1">
      <alignment horizontal="center" vertical="center" wrapText="1"/>
    </xf>
    <xf numFmtId="167" fontId="0" fillId="0" borderId="0" xfId="0" applyNumberFormat="1"/>
    <xf numFmtId="164" fontId="1" fillId="0" borderId="18" xfId="1" applyFill="1" applyBorder="1" applyAlignment="1">
      <alignment vertical="center" wrapText="1"/>
    </xf>
    <xf numFmtId="164" fontId="1" fillId="0" borderId="19" xfId="1" applyFill="1" applyBorder="1" applyAlignment="1">
      <alignment vertical="center" wrapText="1"/>
    </xf>
    <xf numFmtId="164" fontId="1" fillId="0" borderId="21" xfId="1" applyFill="1" applyBorder="1" applyAlignment="1">
      <alignment vertical="center" wrapText="1"/>
    </xf>
    <xf numFmtId="164" fontId="1" fillId="0" borderId="22" xfId="1" applyFill="1" applyBorder="1" applyAlignment="1">
      <alignment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15" fontId="0" fillId="0" borderId="3" xfId="0" applyNumberFormat="1" applyBorder="1"/>
    <xf numFmtId="0" fontId="0" fillId="0" borderId="6" xfId="0" applyBorder="1"/>
    <xf numFmtId="0" fontId="0" fillId="0" borderId="26" xfId="0" applyBorder="1"/>
    <xf numFmtId="166" fontId="0" fillId="0" borderId="15" xfId="0" applyNumberFormat="1" applyFont="1" applyBorder="1" applyAlignment="1">
      <alignment vertical="center"/>
    </xf>
    <xf numFmtId="164" fontId="11" fillId="0" borderId="27" xfId="1" applyFont="1" applyFill="1" applyBorder="1" applyAlignment="1">
      <alignment vertical="center" wrapText="1"/>
    </xf>
    <xf numFmtId="0" fontId="10" fillId="0" borderId="27" xfId="0" applyFont="1" applyFill="1" applyBorder="1" applyAlignment="1">
      <alignment vertical="top"/>
    </xf>
    <xf numFmtId="164" fontId="10" fillId="0" borderId="27" xfId="1" applyFont="1" applyFill="1" applyBorder="1" applyAlignment="1">
      <alignment vertical="top" wrapText="1"/>
    </xf>
    <xf numFmtId="166" fontId="0" fillId="0" borderId="16" xfId="0" applyNumberFormat="1" applyFont="1" applyBorder="1" applyAlignment="1">
      <alignment vertical="center"/>
    </xf>
    <xf numFmtId="164" fontId="11" fillId="0" borderId="28" xfId="1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top"/>
    </xf>
    <xf numFmtId="164" fontId="10" fillId="0" borderId="28" xfId="1" applyFont="1" applyFill="1" applyBorder="1" applyAlignment="1">
      <alignment vertical="top" wrapText="1"/>
    </xf>
    <xf numFmtId="166" fontId="0" fillId="0" borderId="17" xfId="0" applyNumberFormat="1" applyFont="1" applyBorder="1" applyAlignment="1">
      <alignment vertical="center"/>
    </xf>
    <xf numFmtId="164" fontId="11" fillId="0" borderId="29" xfId="1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top"/>
    </xf>
    <xf numFmtId="164" fontId="10" fillId="0" borderId="29" xfId="1" applyFont="1" applyFill="1" applyBorder="1" applyAlignment="1">
      <alignment vertical="top" wrapText="1"/>
    </xf>
    <xf numFmtId="166" fontId="0" fillId="0" borderId="27" xfId="0" applyNumberFormat="1" applyFont="1" applyBorder="1" applyAlignment="1">
      <alignment vertical="center"/>
    </xf>
    <xf numFmtId="0" fontId="10" fillId="0" borderId="27" xfId="0" applyFont="1" applyFill="1" applyBorder="1" applyAlignment="1">
      <alignment vertical="top" wrapText="1"/>
    </xf>
    <xf numFmtId="166" fontId="0" fillId="0" borderId="28" xfId="0" applyNumberFormat="1" applyFont="1" applyBorder="1" applyAlignment="1">
      <alignment vertical="center"/>
    </xf>
    <xf numFmtId="0" fontId="10" fillId="0" borderId="28" xfId="0" applyFont="1" applyFill="1" applyBorder="1" applyAlignment="1">
      <alignment vertical="top" wrapText="1"/>
    </xf>
    <xf numFmtId="166" fontId="0" fillId="0" borderId="29" xfId="0" applyNumberFormat="1" applyFont="1" applyBorder="1" applyAlignment="1">
      <alignment vertical="center"/>
    </xf>
    <xf numFmtId="0" fontId="10" fillId="0" borderId="29" xfId="0" applyFont="1" applyFill="1" applyBorder="1" applyAlignment="1">
      <alignment vertical="top" wrapText="1"/>
    </xf>
    <xf numFmtId="0" fontId="10" fillId="5" borderId="27" xfId="0" applyFont="1" applyFill="1" applyBorder="1" applyAlignment="1">
      <alignment vertical="top" wrapText="1"/>
    </xf>
    <xf numFmtId="0" fontId="10" fillId="5" borderId="27" xfId="0" applyFont="1" applyFill="1" applyBorder="1" applyAlignment="1">
      <alignment vertical="top"/>
    </xf>
    <xf numFmtId="164" fontId="1" fillId="0" borderId="0" xfId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164" fontId="10" fillId="0" borderId="35" xfId="1" applyFont="1" applyFill="1" applyBorder="1" applyAlignment="1">
      <alignment vertical="top" wrapText="1"/>
    </xf>
    <xf numFmtId="164" fontId="10" fillId="0" borderId="0" xfId="1" applyFont="1" applyFill="1" applyBorder="1" applyAlignment="1">
      <alignment vertical="top" wrapText="1"/>
    </xf>
    <xf numFmtId="167" fontId="1" fillId="0" borderId="0" xfId="1" applyNumberFormat="1" applyBorder="1" applyAlignment="1">
      <alignment horizontal="center" vertical="center" wrapText="1"/>
    </xf>
    <xf numFmtId="164" fontId="1" fillId="0" borderId="35" xfId="1" applyBorder="1" applyAlignment="1">
      <alignment horizontal="center" vertical="center" wrapText="1"/>
    </xf>
    <xf numFmtId="164" fontId="10" fillId="0" borderId="33" xfId="1" applyFont="1" applyFill="1" applyBorder="1" applyAlignment="1">
      <alignment vertical="top" wrapText="1"/>
    </xf>
    <xf numFmtId="164" fontId="11" fillId="0" borderId="30" xfId="1" applyFont="1" applyFill="1" applyBorder="1" applyAlignment="1">
      <alignment vertical="center" wrapText="1"/>
    </xf>
    <xf numFmtId="164" fontId="11" fillId="0" borderId="31" xfId="1" applyFont="1" applyFill="1" applyBorder="1" applyAlignment="1">
      <alignment vertical="center" wrapText="1"/>
    </xf>
    <xf numFmtId="164" fontId="11" fillId="0" borderId="32" xfId="1" applyFont="1" applyFill="1" applyBorder="1" applyAlignment="1">
      <alignment vertical="center" wrapText="1"/>
    </xf>
    <xf numFmtId="164" fontId="10" fillId="0" borderId="34" xfId="1" applyFont="1" applyFill="1" applyBorder="1" applyAlignment="1">
      <alignment vertical="top" wrapText="1"/>
    </xf>
    <xf numFmtId="0" fontId="10" fillId="5" borderId="28" xfId="0" applyFont="1" applyFill="1" applyBorder="1" applyAlignment="1">
      <alignment vertical="top" wrapText="1"/>
    </xf>
    <xf numFmtId="164" fontId="1" fillId="0" borderId="29" xfId="1" applyBorder="1" applyAlignment="1">
      <alignment horizontal="center" vertical="center" wrapText="1"/>
    </xf>
    <xf numFmtId="164" fontId="10" fillId="0" borderId="36" xfId="1" applyFont="1" applyFill="1" applyBorder="1" applyAlignment="1">
      <alignment vertical="top" wrapText="1"/>
    </xf>
    <xf numFmtId="164" fontId="10" fillId="0" borderId="22" xfId="1" applyFont="1" applyFill="1" applyBorder="1" applyAlignment="1">
      <alignment vertical="top" wrapText="1"/>
    </xf>
    <xf numFmtId="164" fontId="12" fillId="0" borderId="0" xfId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Fill="1" applyBorder="1"/>
    <xf numFmtId="164" fontId="1" fillId="0" borderId="0" xfId="1" applyFill="1" applyAlignment="1">
      <alignment horizontal="center" vertical="center" wrapText="1"/>
    </xf>
    <xf numFmtId="164" fontId="1" fillId="0" borderId="0" xfId="1" applyAlignment="1">
      <alignment horizontal="center" wrapText="1"/>
    </xf>
    <xf numFmtId="164" fontId="1" fillId="6" borderId="37" xfId="1" applyFill="1" applyBorder="1" applyAlignment="1">
      <alignment horizontal="center" vertical="center" wrapText="1"/>
    </xf>
    <xf numFmtId="164" fontId="1" fillId="6" borderId="38" xfId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164" fontId="1" fillId="6" borderId="22" xfId="1" applyFill="1" applyBorder="1" applyAlignment="1">
      <alignment horizontal="center" vertical="center" wrapText="1"/>
    </xf>
    <xf numFmtId="164" fontId="12" fillId="0" borderId="42" xfId="1" applyFont="1" applyBorder="1" applyAlignment="1">
      <alignment horizontal="center" vertical="center" wrapText="1"/>
    </xf>
    <xf numFmtId="164" fontId="12" fillId="0" borderId="42" xfId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horizontal="left" vertical="center" wrapText="1" indent="1"/>
    </xf>
    <xf numFmtId="0" fontId="8" fillId="4" borderId="12" xfId="0" applyFont="1" applyFill="1" applyBorder="1" applyAlignment="1">
      <alignment horizontal="left" vertical="center" wrapText="1" indent="1"/>
    </xf>
    <xf numFmtId="0" fontId="7" fillId="4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2" fillId="0" borderId="4" xfId="1" applyFont="1" applyBorder="1" applyAlignment="1">
      <alignment horizontal="center" vertical="center" wrapText="1"/>
    </xf>
    <xf numFmtId="164" fontId="12" fillId="0" borderId="19" xfId="1" applyFont="1" applyBorder="1" applyAlignment="1">
      <alignment horizontal="center" vertical="center" wrapText="1"/>
    </xf>
    <xf numFmtId="164" fontId="12" fillId="0" borderId="20" xfId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1"/>
    </xf>
    <xf numFmtId="0" fontId="8" fillId="0" borderId="9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 indent="1"/>
    </xf>
    <xf numFmtId="0" fontId="8" fillId="4" borderId="9" xfId="0" applyFont="1" applyFill="1" applyBorder="1" applyAlignment="1">
      <alignment horizontal="left" vertical="center" wrapText="1" indent="1"/>
    </xf>
    <xf numFmtId="0" fontId="8" fillId="4" borderId="12" xfId="0" applyFont="1" applyFill="1" applyBorder="1" applyAlignment="1">
      <alignment horizontal="left" vertical="center" wrapText="1" indent="1"/>
    </xf>
    <xf numFmtId="0" fontId="7" fillId="4" borderId="9" xfId="0" applyFont="1" applyFill="1" applyBorder="1" applyAlignment="1">
      <alignment horizontal="center" vertical="center" wrapText="1"/>
    </xf>
    <xf numFmtId="164" fontId="12" fillId="7" borderId="40" xfId="1" applyFont="1" applyFill="1" applyBorder="1" applyAlignment="1">
      <alignment horizontal="center" vertical="center" wrapText="1"/>
    </xf>
    <xf numFmtId="164" fontId="12" fillId="7" borderId="41" xfId="1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5" fillId="0" borderId="43" xfId="0" applyFont="1" applyBorder="1" applyAlignment="1">
      <alignment horizontal="center"/>
    </xf>
    <xf numFmtId="0" fontId="14" fillId="0" borderId="27" xfId="0" applyFont="1" applyFill="1" applyBorder="1" applyAlignment="1">
      <alignment vertical="top"/>
    </xf>
    <xf numFmtId="0" fontId="10" fillId="8" borderId="28" xfId="0" applyFont="1" applyFill="1" applyBorder="1" applyAlignment="1">
      <alignment vertical="top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P58"/>
  <sheetViews>
    <sheetView tabSelected="1" topLeftCell="A2" zoomScale="60" zoomScaleNormal="60" workbookViewId="0">
      <selection activeCell="S44" sqref="S44"/>
    </sheetView>
  </sheetViews>
  <sheetFormatPr baseColWidth="10" defaultRowHeight="14.4" x14ac:dyDescent="0.25"/>
  <cols>
    <col min="1" max="1" width="12.19921875" style="12" bestFit="1" customWidth="1"/>
    <col min="2" max="2" width="17.296875" style="1" bestFit="1" customWidth="1"/>
    <col min="3" max="3" width="43" style="1" bestFit="1" customWidth="1"/>
    <col min="4" max="4" width="8.5" style="1" customWidth="1"/>
    <col min="5" max="5" width="33.8984375" style="1" bestFit="1" customWidth="1"/>
    <col min="6" max="6" width="8.59765625" style="1" hidden="1" customWidth="1"/>
    <col min="7" max="9" width="8.5" style="1" customWidth="1"/>
    <col min="10" max="10" width="11.19921875" style="1" customWidth="1"/>
    <col min="11" max="11" width="12" style="1" bestFit="1" customWidth="1"/>
    <col min="12" max="12" width="8.5" style="1" customWidth="1"/>
    <col min="13" max="13" width="14.19921875" style="1" bestFit="1" customWidth="1"/>
    <col min="14" max="15" width="8.5" style="1" customWidth="1"/>
    <col min="16" max="16" width="5.69921875" style="1" bestFit="1" customWidth="1"/>
    <col min="17" max="17" width="3.59765625" style="1" bestFit="1" customWidth="1"/>
    <col min="18" max="18" width="8.5" style="1" customWidth="1"/>
    <col min="19" max="19" width="14" style="1" bestFit="1" customWidth="1"/>
    <col min="20" max="21" width="8.5" style="1" customWidth="1"/>
    <col min="22" max="22" width="3.59765625" style="1" bestFit="1" customWidth="1"/>
    <col min="23" max="23" width="5.69921875" style="1" bestFit="1" customWidth="1"/>
    <col min="24" max="24" width="6.09765625" style="1" customWidth="1"/>
    <col min="25" max="25" width="3.59765625" style="1" bestFit="1" customWidth="1"/>
    <col min="26" max="26" width="8.5" style="1" customWidth="1"/>
    <col min="27" max="27" width="14.19921875" style="1" bestFit="1" customWidth="1"/>
    <col min="28" max="28" width="8.5" style="1" customWidth="1"/>
    <col min="29" max="29" width="12.59765625" style="1" bestFit="1" customWidth="1"/>
    <col min="30" max="30" width="3.59765625" style="1" bestFit="1" customWidth="1"/>
    <col min="31" max="32" width="5.69921875" style="1" bestFit="1" customWidth="1"/>
    <col min="33" max="33" width="2.69921875" style="1" bestFit="1" customWidth="1"/>
    <col min="34" max="37" width="8.5" style="1" customWidth="1"/>
    <col min="38" max="38" width="2.69921875" style="1" bestFit="1" customWidth="1"/>
    <col min="39" max="1030" width="8.5" style="1" customWidth="1"/>
  </cols>
  <sheetData>
    <row r="1" spans="1:1030" ht="15" hidden="1" customHeight="1" x14ac:dyDescent="0.25">
      <c r="A1" s="10"/>
      <c r="B1" s="19"/>
      <c r="C1" s="20"/>
      <c r="D1" s="20"/>
      <c r="E1" s="20"/>
      <c r="G1" s="20"/>
      <c r="H1" s="49"/>
      <c r="I1" s="49"/>
      <c r="J1" s="2"/>
      <c r="K1" s="2"/>
      <c r="L1" s="2"/>
      <c r="M1" s="2"/>
    </row>
    <row r="2" spans="1:1030" ht="15" thickBot="1" x14ac:dyDescent="0.3">
      <c r="A2" s="11"/>
      <c r="B2" s="21"/>
      <c r="C2" s="22"/>
      <c r="D2" s="22"/>
      <c r="E2" s="22"/>
      <c r="F2" s="2"/>
      <c r="G2" s="22"/>
      <c r="H2" s="49"/>
      <c r="I2" s="49"/>
      <c r="J2" s="96" t="s">
        <v>42</v>
      </c>
      <c r="K2" s="97"/>
      <c r="L2" s="97"/>
      <c r="M2" s="97"/>
      <c r="N2" s="98"/>
      <c r="O2" s="64"/>
      <c r="P2" s="64"/>
    </row>
    <row r="3" spans="1:1030" s="18" customFormat="1" x14ac:dyDescent="0.25">
      <c r="A3" s="13"/>
      <c r="B3" s="14"/>
      <c r="C3" s="15" t="s">
        <v>39</v>
      </c>
      <c r="D3" s="15" t="s">
        <v>62</v>
      </c>
      <c r="E3" s="15" t="s">
        <v>40</v>
      </c>
      <c r="F3" s="16"/>
      <c r="G3" s="15" t="s">
        <v>62</v>
      </c>
      <c r="H3" s="53"/>
      <c r="I3" s="53"/>
      <c r="J3" s="23"/>
      <c r="K3" s="24"/>
      <c r="L3" s="24" t="s">
        <v>23</v>
      </c>
      <c r="M3" s="24" t="s">
        <v>24</v>
      </c>
      <c r="N3" s="25" t="s">
        <v>25</v>
      </c>
      <c r="O3" s="65"/>
      <c r="P3" s="65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  <c r="AMI3" s="17"/>
      <c r="AMJ3" s="17"/>
      <c r="AMK3" s="17"/>
      <c r="AML3" s="17"/>
      <c r="AMM3" s="17"/>
      <c r="AMN3" s="17"/>
      <c r="AMO3" s="17"/>
      <c r="AMP3" s="17"/>
    </row>
    <row r="4" spans="1:1030" ht="14.4" customHeight="1" thickBot="1" x14ac:dyDescent="0.3">
      <c r="A4" s="29">
        <v>43913</v>
      </c>
      <c r="B4" s="30" t="s">
        <v>32</v>
      </c>
      <c r="C4" s="31"/>
      <c r="D4" s="31"/>
      <c r="E4" s="32"/>
      <c r="F4" s="2"/>
      <c r="G4" s="31"/>
      <c r="H4" s="50"/>
      <c r="I4" s="50"/>
      <c r="J4" s="26">
        <v>43914</v>
      </c>
      <c r="K4" s="27" t="s">
        <v>61</v>
      </c>
      <c r="L4" s="27">
        <v>43</v>
      </c>
      <c r="M4" s="27">
        <v>7</v>
      </c>
      <c r="N4" s="28">
        <v>70</v>
      </c>
      <c r="O4" s="65"/>
      <c r="P4" s="65"/>
    </row>
    <row r="5" spans="1:1030" x14ac:dyDescent="0.25">
      <c r="A5" s="33"/>
      <c r="B5" s="34"/>
      <c r="C5" s="35"/>
      <c r="D5" s="35"/>
      <c r="E5" s="36"/>
      <c r="F5" s="2"/>
      <c r="G5" s="35"/>
      <c r="H5" s="50"/>
      <c r="I5" s="50"/>
    </row>
    <row r="6" spans="1:1030" ht="25.2" customHeight="1" thickBot="1" x14ac:dyDescent="0.3">
      <c r="A6" s="37"/>
      <c r="B6" s="38"/>
      <c r="C6" s="39"/>
      <c r="D6" s="39"/>
      <c r="E6" s="40"/>
      <c r="F6" s="2"/>
      <c r="G6" s="39"/>
      <c r="H6" s="50"/>
      <c r="I6" s="50"/>
      <c r="R6" s="95" t="s">
        <v>26</v>
      </c>
      <c r="S6" s="95"/>
      <c r="T6" s="95"/>
      <c r="U6" s="95"/>
      <c r="Z6" s="95" t="s">
        <v>14</v>
      </c>
      <c r="AA6" s="95"/>
      <c r="AB6" s="95"/>
      <c r="AC6" s="95"/>
      <c r="AH6" s="95" t="s">
        <v>63</v>
      </c>
      <c r="AI6" s="95"/>
      <c r="AJ6" s="95"/>
      <c r="AK6" s="95"/>
    </row>
    <row r="7" spans="1:1030" ht="15" thickBot="1" x14ac:dyDescent="0.3">
      <c r="A7" s="29">
        <v>43914</v>
      </c>
      <c r="B7" s="30" t="s">
        <v>33</v>
      </c>
      <c r="C7" s="48" t="s">
        <v>59</v>
      </c>
      <c r="D7" s="31">
        <v>43</v>
      </c>
      <c r="F7" s="2"/>
      <c r="G7" s="31"/>
      <c r="H7" s="50"/>
      <c r="I7" s="50"/>
      <c r="J7" s="23"/>
      <c r="K7" s="24"/>
      <c r="L7" s="24" t="s">
        <v>23</v>
      </c>
      <c r="M7" s="24" t="s">
        <v>24</v>
      </c>
      <c r="N7" s="25" t="s">
        <v>25</v>
      </c>
      <c r="O7" s="65"/>
      <c r="P7" s="65"/>
      <c r="R7" s="3"/>
      <c r="S7"/>
      <c r="T7"/>
      <c r="U7"/>
      <c r="Z7" s="3"/>
      <c r="AA7"/>
      <c r="AB7"/>
      <c r="AC7"/>
      <c r="AH7" s="3"/>
      <c r="AI7"/>
      <c r="AJ7"/>
      <c r="AK7"/>
    </row>
    <row r="8" spans="1:1030" ht="15" customHeight="1" thickBot="1" x14ac:dyDescent="0.3">
      <c r="A8" s="33"/>
      <c r="B8" s="34"/>
      <c r="C8" s="31" t="s">
        <v>43</v>
      </c>
      <c r="D8" s="35">
        <v>143</v>
      </c>
      <c r="E8" s="36"/>
      <c r="F8" s="2"/>
      <c r="G8" s="35"/>
      <c r="H8" s="50"/>
      <c r="I8" s="50"/>
      <c r="J8" s="26">
        <f>A7</f>
        <v>43914</v>
      </c>
      <c r="K8" s="27" t="s">
        <v>61</v>
      </c>
      <c r="L8" s="27">
        <v>184</v>
      </c>
      <c r="M8" s="27">
        <v>15</v>
      </c>
      <c r="N8" s="28">
        <v>70</v>
      </c>
      <c r="O8" s="65"/>
      <c r="P8" s="65"/>
      <c r="R8" s="99" t="s">
        <v>27</v>
      </c>
      <c r="S8" s="100"/>
      <c r="T8" s="100"/>
      <c r="U8" s="101"/>
      <c r="Z8" s="99" t="s">
        <v>14</v>
      </c>
      <c r="AA8" s="100"/>
      <c r="AB8" s="100"/>
      <c r="AC8" s="101"/>
      <c r="AH8" s="99" t="s">
        <v>63</v>
      </c>
      <c r="AI8" s="100"/>
      <c r="AJ8" s="100"/>
      <c r="AK8" s="101"/>
    </row>
    <row r="9" spans="1:1030" ht="15" thickBot="1" x14ac:dyDescent="0.3">
      <c r="A9" s="37"/>
      <c r="B9" s="38"/>
      <c r="C9" s="39"/>
      <c r="D9" s="39"/>
      <c r="E9" s="40"/>
      <c r="F9" s="2"/>
      <c r="G9" s="39"/>
      <c r="H9" s="50"/>
      <c r="I9" s="50"/>
      <c r="J9" s="2"/>
      <c r="K9" s="2"/>
      <c r="L9" s="2"/>
      <c r="M9" s="2"/>
      <c r="R9" s="87" t="s">
        <v>0</v>
      </c>
      <c r="S9" s="88"/>
      <c r="T9" s="87" t="s">
        <v>2</v>
      </c>
      <c r="U9" s="88"/>
      <c r="Z9" s="99" t="s">
        <v>15</v>
      </c>
      <c r="AA9" s="100"/>
      <c r="AB9" s="100"/>
      <c r="AC9" s="101"/>
      <c r="AH9" s="87" t="s">
        <v>0</v>
      </c>
      <c r="AI9" s="88"/>
      <c r="AJ9" s="87" t="s">
        <v>2</v>
      </c>
      <c r="AK9" s="88"/>
    </row>
    <row r="10" spans="1:1030" ht="24" customHeight="1" thickBot="1" x14ac:dyDescent="0.3">
      <c r="A10" s="29">
        <v>43915</v>
      </c>
      <c r="B10" s="30" t="s">
        <v>34</v>
      </c>
      <c r="C10" s="32" t="s">
        <v>70</v>
      </c>
      <c r="D10" s="32">
        <v>15</v>
      </c>
      <c r="E10" s="32" t="s">
        <v>44</v>
      </c>
      <c r="F10" s="2"/>
      <c r="G10" s="32">
        <v>144</v>
      </c>
      <c r="H10" s="52"/>
      <c r="I10" s="52"/>
      <c r="J10" s="23"/>
      <c r="K10" s="24"/>
      <c r="L10" s="24" t="s">
        <v>23</v>
      </c>
      <c r="M10" s="24" t="s">
        <v>24</v>
      </c>
      <c r="N10" s="25" t="s">
        <v>25</v>
      </c>
      <c r="O10" s="65"/>
      <c r="P10" s="65"/>
      <c r="R10" s="91" t="s">
        <v>28</v>
      </c>
      <c r="S10" s="92"/>
      <c r="T10" s="91" t="s">
        <v>28</v>
      </c>
      <c r="U10" s="92"/>
      <c r="Y10" s="1">
        <f>AA10</f>
        <v>27</v>
      </c>
      <c r="Z10" s="4" t="s">
        <v>3</v>
      </c>
      <c r="AA10" s="102">
        <v>27</v>
      </c>
      <c r="AB10" s="103"/>
      <c r="AC10" s="104"/>
      <c r="AH10" s="91" t="s">
        <v>1</v>
      </c>
      <c r="AI10" s="92"/>
      <c r="AJ10" s="91" t="s">
        <v>1</v>
      </c>
      <c r="AK10" s="92"/>
      <c r="AM10" s="1" t="s">
        <v>80</v>
      </c>
    </row>
    <row r="11" spans="1:1030" ht="15" thickBot="1" x14ac:dyDescent="0.3">
      <c r="A11" s="33"/>
      <c r="B11" s="34"/>
      <c r="C11" s="35"/>
      <c r="D11" s="36"/>
      <c r="E11" s="36" t="s">
        <v>60</v>
      </c>
      <c r="F11" s="2"/>
      <c r="G11" s="36"/>
      <c r="H11" s="52"/>
      <c r="I11" s="52"/>
      <c r="J11" s="26">
        <f>A10</f>
        <v>43915</v>
      </c>
      <c r="K11" s="27" t="s">
        <v>61</v>
      </c>
      <c r="L11" s="27"/>
      <c r="M11" s="27"/>
      <c r="N11" s="28"/>
      <c r="O11" s="65"/>
      <c r="P11" s="65"/>
      <c r="Q11" s="1">
        <f>S11</f>
        <v>26</v>
      </c>
      <c r="R11" s="4" t="s">
        <v>3</v>
      </c>
      <c r="S11" s="5">
        <v>26</v>
      </c>
      <c r="T11" s="4" t="s">
        <v>3</v>
      </c>
      <c r="U11" s="8">
        <v>28</v>
      </c>
      <c r="V11" s="1">
        <f>U11</f>
        <v>28</v>
      </c>
      <c r="Y11" s="1">
        <f t="shared" ref="Y11:Y13" si="0">AA11</f>
        <v>29</v>
      </c>
      <c r="Z11" s="6" t="s">
        <v>4</v>
      </c>
      <c r="AA11" s="105">
        <v>29</v>
      </c>
      <c r="AB11" s="106"/>
      <c r="AC11" s="107"/>
      <c r="AG11" s="1">
        <f>AI11</f>
        <v>2</v>
      </c>
      <c r="AH11" s="4" t="s">
        <v>3</v>
      </c>
      <c r="AI11" s="5">
        <v>2</v>
      </c>
      <c r="AJ11" s="4" t="s">
        <v>3</v>
      </c>
      <c r="AK11" s="8">
        <v>3</v>
      </c>
      <c r="AL11" s="1">
        <f>AK11*3</f>
        <v>9</v>
      </c>
    </row>
    <row r="12" spans="1:1030" ht="15" thickBot="1" x14ac:dyDescent="0.3">
      <c r="A12" s="37"/>
      <c r="B12" s="38"/>
      <c r="C12" s="39"/>
      <c r="D12" s="40"/>
      <c r="E12" s="40"/>
      <c r="F12" s="2"/>
      <c r="G12" s="40"/>
      <c r="H12" s="52"/>
      <c r="I12" s="52"/>
      <c r="J12" s="2"/>
      <c r="K12" s="2"/>
      <c r="L12" s="2"/>
      <c r="M12" s="2"/>
      <c r="Q12" s="1">
        <f t="shared" ref="Q12:Q14" si="1">S12</f>
        <v>26</v>
      </c>
      <c r="R12" s="6" t="s">
        <v>4</v>
      </c>
      <c r="S12" s="7">
        <v>26</v>
      </c>
      <c r="T12" s="6" t="s">
        <v>4</v>
      </c>
      <c r="U12" s="9">
        <v>28</v>
      </c>
      <c r="V12" s="1">
        <f t="shared" ref="V12:V14" si="2">U12</f>
        <v>28</v>
      </c>
      <c r="Y12" s="1">
        <f t="shared" si="0"/>
        <v>25</v>
      </c>
      <c r="Z12" s="4" t="s">
        <v>5</v>
      </c>
      <c r="AA12" s="102">
        <v>25</v>
      </c>
      <c r="AB12" s="103"/>
      <c r="AC12" s="104"/>
      <c r="AG12" s="1">
        <f t="shared" ref="AG12:AG14" si="3">AI12</f>
        <v>3</v>
      </c>
      <c r="AH12" s="6" t="s">
        <v>4</v>
      </c>
      <c r="AI12" s="7">
        <v>3</v>
      </c>
      <c r="AJ12" s="6" t="s">
        <v>4</v>
      </c>
      <c r="AK12" s="9">
        <v>4</v>
      </c>
      <c r="AL12" s="1">
        <f t="shared" ref="AL12:AL14" si="4">AK12*3</f>
        <v>12</v>
      </c>
    </row>
    <row r="13" spans="1:1030" ht="15" customHeight="1" thickBot="1" x14ac:dyDescent="0.3">
      <c r="A13" s="29">
        <v>43916</v>
      </c>
      <c r="B13" s="30" t="s">
        <v>35</v>
      </c>
      <c r="C13" s="31" t="s">
        <v>41</v>
      </c>
      <c r="D13" s="32"/>
      <c r="E13" s="32" t="s">
        <v>69</v>
      </c>
      <c r="F13" s="2"/>
      <c r="G13" s="32"/>
      <c r="H13" s="52"/>
      <c r="I13" s="52"/>
      <c r="J13" s="23"/>
      <c r="K13" s="24"/>
      <c r="L13" s="24" t="s">
        <v>23</v>
      </c>
      <c r="M13" s="24" t="s">
        <v>24</v>
      </c>
      <c r="N13" s="25" t="s">
        <v>25</v>
      </c>
      <c r="O13" s="65"/>
      <c r="P13" s="65"/>
      <c r="Q13" s="1">
        <f t="shared" si="1"/>
        <v>26</v>
      </c>
      <c r="R13" s="4" t="s">
        <v>5</v>
      </c>
      <c r="S13" s="5">
        <v>26</v>
      </c>
      <c r="T13" s="4" t="s">
        <v>5</v>
      </c>
      <c r="U13" s="8">
        <v>28</v>
      </c>
      <c r="V13" s="1">
        <f t="shared" si="2"/>
        <v>28</v>
      </c>
      <c r="Y13" s="1">
        <f t="shared" si="0"/>
        <v>25</v>
      </c>
      <c r="Z13" s="6" t="s">
        <v>6</v>
      </c>
      <c r="AA13" s="105">
        <v>25</v>
      </c>
      <c r="AB13" s="106"/>
      <c r="AC13" s="107"/>
      <c r="AG13" s="1">
        <f t="shared" si="3"/>
        <v>2</v>
      </c>
      <c r="AH13" s="4" t="s">
        <v>5</v>
      </c>
      <c r="AI13" s="5">
        <v>2</v>
      </c>
      <c r="AJ13" s="4" t="s">
        <v>5</v>
      </c>
      <c r="AK13" s="8">
        <v>3</v>
      </c>
      <c r="AL13" s="1">
        <f t="shared" si="4"/>
        <v>9</v>
      </c>
    </row>
    <row r="14" spans="1:1030" ht="15" thickBot="1" x14ac:dyDescent="0.3">
      <c r="A14" s="33"/>
      <c r="B14" s="34"/>
      <c r="C14" s="31" t="s">
        <v>68</v>
      </c>
      <c r="E14" s="54"/>
      <c r="F14" s="2"/>
      <c r="G14" s="36"/>
      <c r="H14" s="52"/>
      <c r="I14" s="52"/>
      <c r="J14" s="26">
        <f>A13</f>
        <v>43916</v>
      </c>
      <c r="K14" s="27" t="s">
        <v>61</v>
      </c>
      <c r="L14" s="27"/>
      <c r="M14" s="27"/>
      <c r="N14" s="28">
        <v>70</v>
      </c>
      <c r="O14" s="65"/>
      <c r="P14" s="65"/>
      <c r="Q14" s="1">
        <f t="shared" si="1"/>
        <v>26</v>
      </c>
      <c r="R14" s="6" t="s">
        <v>6</v>
      </c>
      <c r="S14" s="7">
        <v>26</v>
      </c>
      <c r="T14" s="6" t="s">
        <v>6</v>
      </c>
      <c r="U14" s="9">
        <v>28</v>
      </c>
      <c r="V14" s="1">
        <f t="shared" si="2"/>
        <v>28</v>
      </c>
      <c r="Y14" s="73"/>
      <c r="Z14" s="71" t="s">
        <v>7</v>
      </c>
      <c r="AA14" s="102" t="s">
        <v>16</v>
      </c>
      <c r="AB14" s="103"/>
      <c r="AC14" s="104"/>
      <c r="AG14" s="1">
        <f t="shared" si="3"/>
        <v>2</v>
      </c>
      <c r="AH14" s="6" t="s">
        <v>6</v>
      </c>
      <c r="AI14" s="7">
        <v>2</v>
      </c>
      <c r="AJ14" s="6" t="s">
        <v>6</v>
      </c>
      <c r="AK14" s="9">
        <v>3</v>
      </c>
      <c r="AL14" s="1">
        <f t="shared" si="4"/>
        <v>9</v>
      </c>
    </row>
    <row r="15" spans="1:1030" ht="34.799999999999997" thickBot="1" x14ac:dyDescent="0.35">
      <c r="A15" s="37"/>
      <c r="B15" s="38"/>
      <c r="C15" s="39"/>
      <c r="D15" s="40"/>
      <c r="E15" s="55"/>
      <c r="F15" s="2"/>
      <c r="G15" s="40"/>
      <c r="H15" s="52"/>
      <c r="I15" s="52"/>
      <c r="J15" s="2"/>
      <c r="K15" s="2"/>
      <c r="L15" s="2"/>
      <c r="M15" s="2"/>
      <c r="Q15" s="69"/>
      <c r="R15" s="4" t="s">
        <v>7</v>
      </c>
      <c r="S15" s="5" t="s">
        <v>29</v>
      </c>
      <c r="T15" s="4" t="s">
        <v>7</v>
      </c>
      <c r="U15" s="8" t="s">
        <v>30</v>
      </c>
      <c r="V15" s="70"/>
      <c r="W15" s="67"/>
      <c r="X15" s="66" t="s">
        <v>78</v>
      </c>
      <c r="Y15" s="68">
        <f>SUM(Y10:Y14)</f>
        <v>106</v>
      </c>
      <c r="Z15" s="93" t="s">
        <v>8</v>
      </c>
      <c r="AA15" s="108"/>
      <c r="AB15" s="108"/>
      <c r="AC15" s="94"/>
      <c r="AG15" s="73"/>
      <c r="AH15" s="71" t="s">
        <v>7</v>
      </c>
      <c r="AI15" s="5" t="s">
        <v>64</v>
      </c>
      <c r="AJ15" s="4" t="s">
        <v>7</v>
      </c>
      <c r="AK15" s="5" t="s">
        <v>65</v>
      </c>
      <c r="AL15" s="73">
        <v>20</v>
      </c>
    </row>
    <row r="16" spans="1:1030" ht="28.2" thickBot="1" x14ac:dyDescent="0.35">
      <c r="A16" s="29">
        <v>43917</v>
      </c>
      <c r="B16" s="30" t="s">
        <v>36</v>
      </c>
      <c r="C16" s="36" t="s">
        <v>74</v>
      </c>
      <c r="D16" s="32"/>
      <c r="E16" s="36" t="s">
        <v>54</v>
      </c>
      <c r="F16" s="2"/>
      <c r="G16" s="32"/>
      <c r="H16" s="52"/>
      <c r="I16" s="52"/>
      <c r="J16" s="23"/>
      <c r="K16" s="24"/>
      <c r="L16" s="24" t="s">
        <v>23</v>
      </c>
      <c r="M16" s="24" t="s">
        <v>24</v>
      </c>
      <c r="N16" s="25" t="s">
        <v>25</v>
      </c>
      <c r="O16" s="65"/>
      <c r="P16" s="66" t="s">
        <v>78</v>
      </c>
      <c r="Q16" s="68">
        <f>SUM(Q11:Q15)</f>
        <v>104</v>
      </c>
      <c r="R16" s="93" t="s">
        <v>8</v>
      </c>
      <c r="S16" s="94"/>
      <c r="T16" s="93" t="s">
        <v>8</v>
      </c>
      <c r="U16" s="94"/>
      <c r="V16" s="68">
        <f>SUM(V11:V15)</f>
        <v>112</v>
      </c>
      <c r="W16" s="66" t="s">
        <v>78</v>
      </c>
      <c r="Z16" s="113" t="s">
        <v>9</v>
      </c>
      <c r="AA16" s="114"/>
      <c r="AB16" s="87" t="s">
        <v>11</v>
      </c>
      <c r="AC16" s="88"/>
      <c r="AF16" s="66" t="s">
        <v>78</v>
      </c>
      <c r="AG16" s="1">
        <f>SUM(AG11:AG15)</f>
        <v>9</v>
      </c>
      <c r="AH16" s="93" t="s">
        <v>8</v>
      </c>
      <c r="AI16" s="94"/>
      <c r="AJ16" s="93" t="s">
        <v>8</v>
      </c>
      <c r="AK16" s="94"/>
      <c r="AL16" s="1">
        <f>SUM(AL11:AL15)</f>
        <v>59</v>
      </c>
      <c r="AM16" s="66" t="s">
        <v>78</v>
      </c>
    </row>
    <row r="17" spans="1:39" ht="15" customHeight="1" thickBot="1" x14ac:dyDescent="0.3">
      <c r="A17" s="33"/>
      <c r="B17" s="34"/>
      <c r="D17" s="36"/>
      <c r="E17" s="36"/>
      <c r="F17" s="2"/>
      <c r="G17" s="36"/>
      <c r="H17" s="52"/>
      <c r="I17" s="52"/>
      <c r="J17" s="26">
        <f>A16</f>
        <v>43917</v>
      </c>
      <c r="K17" s="27" t="s">
        <v>61</v>
      </c>
      <c r="L17" s="27"/>
      <c r="M17" s="27"/>
      <c r="N17" s="28"/>
      <c r="O17" s="65"/>
      <c r="P17" s="65"/>
      <c r="R17" s="87" t="s">
        <v>9</v>
      </c>
      <c r="S17" s="88"/>
      <c r="T17" s="87" t="s">
        <v>10</v>
      </c>
      <c r="U17" s="88"/>
      <c r="Z17" s="91" t="s">
        <v>17</v>
      </c>
      <c r="AA17" s="92"/>
      <c r="AB17" s="91" t="s">
        <v>17</v>
      </c>
      <c r="AC17" s="92"/>
      <c r="AH17" s="87" t="s">
        <v>9</v>
      </c>
      <c r="AI17" s="88"/>
      <c r="AJ17" s="87" t="s">
        <v>10</v>
      </c>
      <c r="AK17" s="88"/>
    </row>
    <row r="18" spans="1:39" ht="24" customHeight="1" thickBot="1" x14ac:dyDescent="0.3">
      <c r="A18" s="37"/>
      <c r="B18" s="38"/>
      <c r="C18" s="39" t="s">
        <v>45</v>
      </c>
      <c r="D18" s="36">
        <v>180</v>
      </c>
      <c r="E18" s="40"/>
      <c r="F18" s="2"/>
      <c r="G18" s="40"/>
      <c r="H18" s="52"/>
      <c r="I18" s="52"/>
      <c r="J18" s="2"/>
      <c r="K18" s="2"/>
      <c r="L18" s="2"/>
      <c r="M18" s="2"/>
      <c r="R18" s="91" t="s">
        <v>28</v>
      </c>
      <c r="S18" s="92"/>
      <c r="T18" s="91" t="s">
        <v>28</v>
      </c>
      <c r="U18" s="92"/>
      <c r="Y18" s="1">
        <f>AA18</f>
        <v>19</v>
      </c>
      <c r="Z18" s="4" t="s">
        <v>3</v>
      </c>
      <c r="AA18" s="5">
        <v>19</v>
      </c>
      <c r="AB18" s="4" t="s">
        <v>3</v>
      </c>
      <c r="AC18" s="8">
        <v>20</v>
      </c>
      <c r="AD18" s="1">
        <f t="shared" ref="AD18:AD24" si="5">AC18</f>
        <v>20</v>
      </c>
      <c r="AH18" s="91" t="s">
        <v>1</v>
      </c>
      <c r="AI18" s="92"/>
      <c r="AJ18" s="91" t="s">
        <v>1</v>
      </c>
      <c r="AK18" s="92"/>
    </row>
    <row r="19" spans="1:39" ht="14.4" customHeight="1" thickBot="1" x14ac:dyDescent="0.3">
      <c r="A19" s="29">
        <v>43918</v>
      </c>
      <c r="B19" s="30" t="s">
        <v>37</v>
      </c>
      <c r="C19" s="32" t="s">
        <v>75</v>
      </c>
      <c r="D19" s="32"/>
      <c r="E19" s="31" t="s">
        <v>41</v>
      </c>
      <c r="F19" s="2"/>
      <c r="G19" s="32"/>
      <c r="H19" s="52"/>
      <c r="I19" s="52"/>
      <c r="J19" s="23"/>
      <c r="K19" s="24"/>
      <c r="L19" s="24" t="s">
        <v>23</v>
      </c>
      <c r="M19" s="24" t="s">
        <v>24</v>
      </c>
      <c r="N19" s="25" t="s">
        <v>25</v>
      </c>
      <c r="O19" s="65"/>
      <c r="P19" s="65"/>
      <c r="Q19" s="1">
        <f>S19</f>
        <v>26</v>
      </c>
      <c r="R19" s="4" t="s">
        <v>3</v>
      </c>
      <c r="S19" s="5">
        <v>26</v>
      </c>
      <c r="T19" s="4" t="s">
        <v>3</v>
      </c>
      <c r="U19" s="8">
        <v>28</v>
      </c>
      <c r="V19" s="1">
        <f>U19</f>
        <v>28</v>
      </c>
      <c r="Y19" s="1">
        <f t="shared" ref="Y19:Y24" si="6">AA19</f>
        <v>19</v>
      </c>
      <c r="Z19" s="6" t="s">
        <v>4</v>
      </c>
      <c r="AA19" s="7">
        <v>19</v>
      </c>
      <c r="AB19" s="6" t="s">
        <v>4</v>
      </c>
      <c r="AC19" s="9">
        <v>20</v>
      </c>
      <c r="AD19" s="1">
        <f t="shared" si="5"/>
        <v>20</v>
      </c>
      <c r="AG19" s="1">
        <f>AI19</f>
        <v>2</v>
      </c>
      <c r="AH19" s="4" t="s">
        <v>3</v>
      </c>
      <c r="AI19" s="5">
        <v>2</v>
      </c>
      <c r="AJ19" s="4" t="s">
        <v>3</v>
      </c>
      <c r="AK19" s="8">
        <v>3</v>
      </c>
      <c r="AL19" s="1">
        <f>AK19*3</f>
        <v>9</v>
      </c>
    </row>
    <row r="20" spans="1:39" ht="15" thickBot="1" x14ac:dyDescent="0.3">
      <c r="A20" s="33"/>
      <c r="B20" s="34"/>
      <c r="C20" s="35" t="s">
        <v>55</v>
      </c>
      <c r="D20" s="36"/>
      <c r="E20" s="36"/>
      <c r="F20" s="2"/>
      <c r="G20" s="36"/>
      <c r="H20" s="52"/>
      <c r="I20" s="52"/>
      <c r="J20" s="26">
        <f>A19</f>
        <v>43918</v>
      </c>
      <c r="K20" s="27" t="s">
        <v>61</v>
      </c>
      <c r="L20" s="27"/>
      <c r="M20" s="27"/>
      <c r="N20" s="28"/>
      <c r="O20" s="65"/>
      <c r="P20" s="65"/>
      <c r="Q20" s="1">
        <f t="shared" ref="Q20:Q22" si="7">S20</f>
        <v>26</v>
      </c>
      <c r="R20" s="6" t="s">
        <v>4</v>
      </c>
      <c r="S20" s="7">
        <v>26</v>
      </c>
      <c r="T20" s="6" t="s">
        <v>4</v>
      </c>
      <c r="U20" s="9">
        <v>28</v>
      </c>
      <c r="V20" s="1">
        <f t="shared" ref="V20:V22" si="8">U20</f>
        <v>28</v>
      </c>
      <c r="Y20" s="1">
        <f t="shared" si="6"/>
        <v>22</v>
      </c>
      <c r="Z20" s="4" t="s">
        <v>5</v>
      </c>
      <c r="AA20" s="5">
        <v>22</v>
      </c>
      <c r="AB20" s="4" t="s">
        <v>5</v>
      </c>
      <c r="AC20" s="8">
        <v>24</v>
      </c>
      <c r="AD20" s="1">
        <f t="shared" si="5"/>
        <v>24</v>
      </c>
      <c r="AG20" s="1">
        <f t="shared" ref="AG20:AG22" si="9">AI20</f>
        <v>3</v>
      </c>
      <c r="AH20" s="6" t="s">
        <v>4</v>
      </c>
      <c r="AI20" s="7">
        <v>3</v>
      </c>
      <c r="AJ20" s="6" t="s">
        <v>4</v>
      </c>
      <c r="AK20" s="9">
        <v>4</v>
      </c>
      <c r="AL20" s="1">
        <f t="shared" ref="AL20:AL22" si="10">AK20*3</f>
        <v>12</v>
      </c>
    </row>
    <row r="21" spans="1:39" ht="15" thickBot="1" x14ac:dyDescent="0.3">
      <c r="A21" s="37"/>
      <c r="B21" s="38"/>
      <c r="D21" s="40"/>
      <c r="E21" s="40"/>
      <c r="F21" s="2"/>
      <c r="G21" s="40"/>
      <c r="H21" s="52"/>
      <c r="I21" s="52"/>
      <c r="J21" s="2"/>
      <c r="K21" s="2"/>
      <c r="L21" s="2"/>
      <c r="M21" s="2"/>
      <c r="Q21" s="1">
        <f t="shared" si="7"/>
        <v>26</v>
      </c>
      <c r="R21" s="4" t="s">
        <v>5</v>
      </c>
      <c r="S21" s="5">
        <v>26</v>
      </c>
      <c r="T21" s="4" t="s">
        <v>5</v>
      </c>
      <c r="U21" s="8">
        <v>30</v>
      </c>
      <c r="V21" s="1">
        <f t="shared" si="8"/>
        <v>30</v>
      </c>
      <c r="Y21" s="1">
        <f t="shared" si="6"/>
        <v>22</v>
      </c>
      <c r="Z21" s="6" t="s">
        <v>6</v>
      </c>
      <c r="AA21" s="7">
        <v>22</v>
      </c>
      <c r="AB21" s="6" t="s">
        <v>6</v>
      </c>
      <c r="AC21" s="9">
        <v>24</v>
      </c>
      <c r="AD21" s="1">
        <f t="shared" si="5"/>
        <v>24</v>
      </c>
      <c r="AG21" s="1">
        <f t="shared" si="9"/>
        <v>2</v>
      </c>
      <c r="AH21" s="4" t="s">
        <v>5</v>
      </c>
      <c r="AI21" s="5">
        <v>2</v>
      </c>
      <c r="AJ21" s="4" t="s">
        <v>5</v>
      </c>
      <c r="AK21" s="8">
        <v>3</v>
      </c>
      <c r="AL21" s="1">
        <f t="shared" si="10"/>
        <v>9</v>
      </c>
    </row>
    <row r="22" spans="1:39" ht="15" thickBot="1" x14ac:dyDescent="0.3">
      <c r="A22" s="29">
        <v>43919</v>
      </c>
      <c r="B22" s="30" t="s">
        <v>38</v>
      </c>
      <c r="C22" s="31" t="s">
        <v>47</v>
      </c>
      <c r="D22" s="32">
        <v>180</v>
      </c>
      <c r="E22" s="32" t="s">
        <v>53</v>
      </c>
      <c r="F22" s="2"/>
      <c r="G22" s="32"/>
      <c r="H22" s="52"/>
      <c r="I22" s="52"/>
      <c r="J22" s="23"/>
      <c r="K22" s="24"/>
      <c r="L22" s="24" t="s">
        <v>23</v>
      </c>
      <c r="M22" s="24" t="s">
        <v>24</v>
      </c>
      <c r="N22" s="25" t="s">
        <v>25</v>
      </c>
      <c r="O22" s="65"/>
      <c r="P22" s="65"/>
      <c r="Q22" s="1">
        <f t="shared" si="7"/>
        <v>28</v>
      </c>
      <c r="R22" s="6" t="s">
        <v>6</v>
      </c>
      <c r="S22" s="7">
        <v>28</v>
      </c>
      <c r="T22" s="6" t="s">
        <v>6</v>
      </c>
      <c r="U22" s="9">
        <v>30</v>
      </c>
      <c r="V22" s="1">
        <f t="shared" si="8"/>
        <v>30</v>
      </c>
      <c r="Y22" s="1">
        <f t="shared" si="6"/>
        <v>18</v>
      </c>
      <c r="Z22" s="4" t="s">
        <v>7</v>
      </c>
      <c r="AA22" s="5">
        <v>18</v>
      </c>
      <c r="AB22" s="4" t="s">
        <v>7</v>
      </c>
      <c r="AC22" s="8">
        <v>20</v>
      </c>
      <c r="AD22" s="1">
        <f t="shared" si="5"/>
        <v>20</v>
      </c>
      <c r="AG22" s="1">
        <f t="shared" si="9"/>
        <v>2</v>
      </c>
      <c r="AH22" s="6" t="s">
        <v>6</v>
      </c>
      <c r="AI22" s="7">
        <v>2</v>
      </c>
      <c r="AJ22" s="6" t="s">
        <v>6</v>
      </c>
      <c r="AK22" s="9">
        <v>3</v>
      </c>
      <c r="AL22" s="1">
        <f t="shared" si="10"/>
        <v>9</v>
      </c>
    </row>
    <row r="23" spans="1:39" ht="34.799999999999997" thickBot="1" x14ac:dyDescent="0.3">
      <c r="A23" s="33"/>
      <c r="B23" s="34"/>
      <c r="C23" s="35" t="s">
        <v>57</v>
      </c>
      <c r="D23" s="36"/>
      <c r="E23" s="36"/>
      <c r="F23" s="2"/>
      <c r="G23" s="36"/>
      <c r="H23" s="52"/>
      <c r="I23" s="52"/>
      <c r="J23" s="26">
        <f>A22</f>
        <v>43919</v>
      </c>
      <c r="K23" s="27" t="s">
        <v>61</v>
      </c>
      <c r="L23" s="27"/>
      <c r="M23" s="27"/>
      <c r="N23" s="28"/>
      <c r="O23" s="65"/>
      <c r="P23" s="65"/>
      <c r="Q23" s="69">
        <v>0</v>
      </c>
      <c r="R23" s="4" t="s">
        <v>7</v>
      </c>
      <c r="S23" s="5" t="s">
        <v>29</v>
      </c>
      <c r="T23" s="4" t="s">
        <v>7</v>
      </c>
      <c r="U23" s="8" t="s">
        <v>30</v>
      </c>
      <c r="V23" s="70"/>
      <c r="W23" s="67"/>
      <c r="X23" s="67"/>
      <c r="Y23" s="1">
        <f t="shared" si="6"/>
        <v>18</v>
      </c>
      <c r="Z23" s="6" t="s">
        <v>18</v>
      </c>
      <c r="AA23" s="7">
        <v>18</v>
      </c>
      <c r="AB23" s="6" t="s">
        <v>18</v>
      </c>
      <c r="AC23" s="9">
        <v>20</v>
      </c>
      <c r="AD23" s="1">
        <f t="shared" si="5"/>
        <v>20</v>
      </c>
      <c r="AG23" s="73"/>
      <c r="AH23" s="71" t="s">
        <v>7</v>
      </c>
      <c r="AI23" s="5" t="s">
        <v>65</v>
      </c>
      <c r="AJ23" s="4" t="s">
        <v>7</v>
      </c>
      <c r="AK23" s="5" t="s">
        <v>66</v>
      </c>
      <c r="AL23" s="73"/>
    </row>
    <row r="24" spans="1:39" ht="24" customHeight="1" thickBot="1" x14ac:dyDescent="0.35">
      <c r="A24" s="37"/>
      <c r="B24" s="38"/>
      <c r="C24" s="39" t="s">
        <v>56</v>
      </c>
      <c r="D24" s="40"/>
      <c r="E24" s="40"/>
      <c r="F24" s="2"/>
      <c r="G24" s="40"/>
      <c r="H24" s="52"/>
      <c r="I24" s="52"/>
      <c r="J24" s="2"/>
      <c r="K24" s="2"/>
      <c r="L24" s="2"/>
      <c r="M24" s="2"/>
      <c r="P24" s="66" t="s">
        <v>78</v>
      </c>
      <c r="Q24" s="68">
        <f>SUM(Q19:Q23)</f>
        <v>106</v>
      </c>
      <c r="R24" s="93" t="s">
        <v>8</v>
      </c>
      <c r="S24" s="94"/>
      <c r="T24" s="93" t="s">
        <v>8</v>
      </c>
      <c r="U24" s="94"/>
      <c r="V24" s="68">
        <f>SUM(V19:V23)</f>
        <v>116</v>
      </c>
      <c r="W24" s="66" t="s">
        <v>78</v>
      </c>
      <c r="Y24" s="1">
        <f t="shared" si="6"/>
        <v>22</v>
      </c>
      <c r="Z24" s="4" t="s">
        <v>19</v>
      </c>
      <c r="AA24" s="5">
        <v>22</v>
      </c>
      <c r="AB24" s="4" t="s">
        <v>19</v>
      </c>
      <c r="AC24" s="8">
        <v>22</v>
      </c>
      <c r="AD24" s="1">
        <f t="shared" si="5"/>
        <v>22</v>
      </c>
      <c r="AF24" s="66" t="s">
        <v>78</v>
      </c>
      <c r="AG24" s="1">
        <f>SUM(AG19:AG23)</f>
        <v>9</v>
      </c>
      <c r="AH24" s="93" t="s">
        <v>8</v>
      </c>
      <c r="AI24" s="94"/>
      <c r="AJ24" s="93" t="s">
        <v>8</v>
      </c>
      <c r="AK24" s="94"/>
      <c r="AL24" s="1">
        <f>SUM(AL19:AL23)</f>
        <v>39</v>
      </c>
      <c r="AM24" s="66" t="s">
        <v>78</v>
      </c>
    </row>
    <row r="25" spans="1:39" ht="34.799999999999997" thickBot="1" x14ac:dyDescent="0.3">
      <c r="A25" s="29">
        <v>43920</v>
      </c>
      <c r="B25" s="30" t="s">
        <v>32</v>
      </c>
      <c r="C25" s="36" t="s">
        <v>46</v>
      </c>
      <c r="D25" s="32">
        <v>154</v>
      </c>
      <c r="E25" s="32" t="s">
        <v>72</v>
      </c>
      <c r="G25" s="32"/>
      <c r="H25" s="52"/>
      <c r="I25" s="52"/>
      <c r="J25" s="23"/>
      <c r="K25" s="24"/>
      <c r="L25" s="24" t="s">
        <v>23</v>
      </c>
      <c r="M25" s="24" t="s">
        <v>24</v>
      </c>
      <c r="N25" s="25" t="s">
        <v>25</v>
      </c>
      <c r="O25" s="65"/>
      <c r="P25" s="65"/>
      <c r="R25" s="87" t="s">
        <v>11</v>
      </c>
      <c r="S25" s="88"/>
      <c r="T25" s="87" t="s">
        <v>12</v>
      </c>
      <c r="U25" s="88"/>
      <c r="Y25" s="73">
        <v>40</v>
      </c>
      <c r="Z25" s="72" t="s">
        <v>20</v>
      </c>
      <c r="AA25" s="7" t="s">
        <v>21</v>
      </c>
      <c r="AB25" s="6" t="s">
        <v>20</v>
      </c>
      <c r="AC25" s="9" t="s">
        <v>22</v>
      </c>
      <c r="AD25" s="70"/>
      <c r="AH25" s="87" t="s">
        <v>11</v>
      </c>
      <c r="AI25" s="88"/>
      <c r="AJ25" s="87" t="s">
        <v>12</v>
      </c>
      <c r="AK25" s="88"/>
    </row>
    <row r="26" spans="1:39" ht="24" customHeight="1" thickBot="1" x14ac:dyDescent="0.35">
      <c r="A26" s="33"/>
      <c r="B26" s="34"/>
      <c r="C26" s="35"/>
      <c r="D26" s="36"/>
      <c r="E26" s="36"/>
      <c r="G26" s="36"/>
      <c r="H26" s="52"/>
      <c r="I26" s="52"/>
      <c r="J26" s="26">
        <f>A25</f>
        <v>43920</v>
      </c>
      <c r="K26" s="27" t="s">
        <v>61</v>
      </c>
      <c r="L26" s="27"/>
      <c r="M26" s="27"/>
      <c r="N26" s="28"/>
      <c r="O26" s="65"/>
      <c r="P26" s="65"/>
      <c r="R26" s="91" t="s">
        <v>28</v>
      </c>
      <c r="S26" s="92"/>
      <c r="T26" s="91" t="s">
        <v>28</v>
      </c>
      <c r="U26" s="92"/>
      <c r="X26" s="66" t="s">
        <v>78</v>
      </c>
      <c r="Y26" s="68">
        <f>SUM(Y18:Y25)</f>
        <v>180</v>
      </c>
      <c r="Z26" s="93" t="s">
        <v>8</v>
      </c>
      <c r="AA26" s="94"/>
      <c r="AB26" s="89" t="s">
        <v>13</v>
      </c>
      <c r="AC26" s="90"/>
      <c r="AD26" s="68">
        <f>SUM(AD18:AD25)</f>
        <v>150</v>
      </c>
      <c r="AE26" s="66" t="s">
        <v>78</v>
      </c>
      <c r="AF26" s="68"/>
      <c r="AH26" s="91" t="s">
        <v>1</v>
      </c>
      <c r="AI26" s="92"/>
      <c r="AJ26" s="91" t="s">
        <v>1</v>
      </c>
      <c r="AK26" s="92"/>
    </row>
    <row r="27" spans="1:39" ht="15" thickBot="1" x14ac:dyDescent="0.3">
      <c r="A27" s="37"/>
      <c r="B27" s="38"/>
      <c r="C27" s="35"/>
      <c r="D27" s="40"/>
      <c r="E27" s="36"/>
      <c r="G27" s="40"/>
      <c r="H27" s="52"/>
      <c r="I27" s="52"/>
      <c r="Q27" s="1">
        <f>S27</f>
        <v>28</v>
      </c>
      <c r="R27" s="4" t="s">
        <v>3</v>
      </c>
      <c r="S27" s="5">
        <v>28</v>
      </c>
      <c r="T27" s="4" t="s">
        <v>3</v>
      </c>
      <c r="U27" s="8">
        <v>30</v>
      </c>
      <c r="V27" s="1">
        <f>U27</f>
        <v>30</v>
      </c>
      <c r="AG27" s="1">
        <f>AI27</f>
        <v>3</v>
      </c>
      <c r="AH27" s="4" t="s">
        <v>3</v>
      </c>
      <c r="AI27" s="5">
        <v>3</v>
      </c>
      <c r="AJ27" s="4" t="s">
        <v>3</v>
      </c>
      <c r="AK27" s="8">
        <v>4</v>
      </c>
      <c r="AL27" s="1">
        <f>AK27</f>
        <v>4</v>
      </c>
    </row>
    <row r="28" spans="1:39" ht="14.4" customHeight="1" thickBot="1" x14ac:dyDescent="0.3">
      <c r="A28" s="29">
        <v>43921</v>
      </c>
      <c r="B28" s="56" t="s">
        <v>33</v>
      </c>
      <c r="C28" s="31" t="s">
        <v>57</v>
      </c>
      <c r="D28" s="62"/>
      <c r="E28" s="31"/>
      <c r="G28" s="32"/>
      <c r="H28" s="52"/>
      <c r="I28" s="52"/>
      <c r="J28" s="23"/>
      <c r="K28" s="24"/>
      <c r="L28" s="24" t="s">
        <v>23</v>
      </c>
      <c r="M28" s="24" t="s">
        <v>24</v>
      </c>
      <c r="N28" s="25" t="s">
        <v>25</v>
      </c>
      <c r="O28" s="65"/>
      <c r="P28" s="65"/>
      <c r="Q28" s="1">
        <f t="shared" ref="Q28:Q30" si="11">S28</f>
        <v>26</v>
      </c>
      <c r="R28" s="6" t="s">
        <v>4</v>
      </c>
      <c r="S28" s="7">
        <v>26</v>
      </c>
      <c r="T28" s="6" t="s">
        <v>4</v>
      </c>
      <c r="U28" s="9">
        <v>30</v>
      </c>
      <c r="V28" s="1">
        <f t="shared" ref="V28:V30" si="12">U28</f>
        <v>30</v>
      </c>
      <c r="Z28" s="109" t="s">
        <v>79</v>
      </c>
      <c r="AA28" s="110"/>
      <c r="AB28" s="74">
        <f>Y15+Y26+AD26</f>
        <v>436</v>
      </c>
      <c r="AG28" s="1">
        <f t="shared" ref="AG28:AG30" si="13">AI28</f>
        <v>4</v>
      </c>
      <c r="AH28" s="6" t="s">
        <v>4</v>
      </c>
      <c r="AI28" s="7">
        <v>4</v>
      </c>
      <c r="AJ28" s="6" t="s">
        <v>4</v>
      </c>
      <c r="AK28" s="9">
        <v>5</v>
      </c>
      <c r="AL28" s="1">
        <f t="shared" ref="AL28:AL30" si="14">AK28</f>
        <v>5</v>
      </c>
    </row>
    <row r="29" spans="1:39" ht="15" thickBot="1" x14ac:dyDescent="0.3">
      <c r="A29" s="33"/>
      <c r="B29" s="57"/>
      <c r="C29" s="36" t="s">
        <v>71</v>
      </c>
      <c r="D29" s="52"/>
      <c r="E29" s="36"/>
      <c r="G29" s="36"/>
      <c r="H29" s="52"/>
      <c r="I29" s="52"/>
      <c r="J29" s="26">
        <f>A28</f>
        <v>43921</v>
      </c>
      <c r="K29" s="27" t="s">
        <v>61</v>
      </c>
      <c r="L29" s="27"/>
      <c r="M29" s="27"/>
      <c r="N29" s="28"/>
      <c r="O29" s="65"/>
      <c r="P29" s="65"/>
      <c r="Q29" s="1">
        <f t="shared" si="11"/>
        <v>26</v>
      </c>
      <c r="R29" s="4" t="s">
        <v>5</v>
      </c>
      <c r="S29" s="5">
        <v>26</v>
      </c>
      <c r="T29" s="4" t="s">
        <v>5</v>
      </c>
      <c r="U29" s="8">
        <v>28</v>
      </c>
      <c r="V29" s="1">
        <f t="shared" si="12"/>
        <v>28</v>
      </c>
      <c r="AG29" s="1">
        <f t="shared" si="13"/>
        <v>2</v>
      </c>
      <c r="AH29" s="4" t="s">
        <v>5</v>
      </c>
      <c r="AI29" s="5">
        <v>2</v>
      </c>
      <c r="AJ29" s="4" t="s">
        <v>5</v>
      </c>
      <c r="AK29" s="8">
        <v>4</v>
      </c>
      <c r="AL29" s="1">
        <f t="shared" si="14"/>
        <v>4</v>
      </c>
    </row>
    <row r="30" spans="1:39" ht="15" thickBot="1" x14ac:dyDescent="0.3">
      <c r="A30" s="37"/>
      <c r="B30" s="58"/>
      <c r="C30" s="61"/>
      <c r="D30" s="63"/>
      <c r="E30" s="40"/>
      <c r="G30" s="40"/>
      <c r="H30" s="52"/>
      <c r="I30" s="52"/>
      <c r="Q30" s="1">
        <f t="shared" si="11"/>
        <v>28</v>
      </c>
      <c r="R30" s="6" t="s">
        <v>6</v>
      </c>
      <c r="S30" s="7">
        <v>28</v>
      </c>
      <c r="T30" s="6" t="s">
        <v>6</v>
      </c>
      <c r="U30" s="9">
        <v>30</v>
      </c>
      <c r="V30" s="1">
        <f t="shared" si="12"/>
        <v>30</v>
      </c>
      <c r="AG30" s="1">
        <f t="shared" si="13"/>
        <v>2</v>
      </c>
      <c r="AH30" s="6" t="s">
        <v>6</v>
      </c>
      <c r="AI30" s="7">
        <v>2</v>
      </c>
      <c r="AJ30" s="6" t="s">
        <v>6</v>
      </c>
      <c r="AK30" s="9">
        <v>4</v>
      </c>
      <c r="AL30" s="1">
        <f t="shared" si="14"/>
        <v>4</v>
      </c>
    </row>
    <row r="31" spans="1:39" ht="34.799999999999997" thickBot="1" x14ac:dyDescent="0.3">
      <c r="A31" s="41">
        <v>43922</v>
      </c>
      <c r="B31" s="30" t="s">
        <v>34</v>
      </c>
      <c r="C31" s="32"/>
      <c r="D31" s="32"/>
      <c r="E31" s="60" t="s">
        <v>48</v>
      </c>
      <c r="G31" s="32"/>
      <c r="H31" s="52"/>
      <c r="I31" s="52"/>
      <c r="J31" s="96" t="s">
        <v>42</v>
      </c>
      <c r="K31" s="97"/>
      <c r="L31" s="97"/>
      <c r="M31" s="97"/>
      <c r="N31" s="98"/>
      <c r="O31" s="64"/>
      <c r="P31" s="64"/>
      <c r="Q31" s="69">
        <v>30</v>
      </c>
      <c r="R31" s="4" t="s">
        <v>7</v>
      </c>
      <c r="S31" s="5" t="s">
        <v>30</v>
      </c>
      <c r="T31" s="4" t="s">
        <v>7</v>
      </c>
      <c r="U31" s="8" t="s">
        <v>31</v>
      </c>
      <c r="V31" s="70"/>
      <c r="W31" s="67"/>
      <c r="X31" s="67"/>
      <c r="Z31" s="95" t="s">
        <v>81</v>
      </c>
      <c r="AA31" s="95"/>
      <c r="AB31" s="95"/>
      <c r="AC31" s="95"/>
      <c r="AG31" s="73"/>
      <c r="AH31" s="71" t="s">
        <v>7</v>
      </c>
      <c r="AI31" s="5" t="s">
        <v>65</v>
      </c>
      <c r="AJ31" s="4" t="s">
        <v>7</v>
      </c>
      <c r="AK31" s="5" t="s">
        <v>67</v>
      </c>
      <c r="AL31" s="73"/>
    </row>
    <row r="32" spans="1:39" ht="24" customHeight="1" thickBot="1" x14ac:dyDescent="0.35">
      <c r="A32" s="43"/>
      <c r="B32" s="34"/>
      <c r="C32" s="36" t="s">
        <v>77</v>
      </c>
      <c r="D32" s="36"/>
      <c r="E32" s="36" t="s">
        <v>49</v>
      </c>
      <c r="G32" s="36"/>
      <c r="H32" s="52"/>
      <c r="I32" s="51"/>
      <c r="J32" s="23"/>
      <c r="K32" s="24"/>
      <c r="L32" s="24" t="s">
        <v>23</v>
      </c>
      <c r="M32" s="24" t="s">
        <v>24</v>
      </c>
      <c r="N32" s="25" t="s">
        <v>25</v>
      </c>
      <c r="O32" s="65"/>
      <c r="P32" s="66" t="s">
        <v>78</v>
      </c>
      <c r="Q32" s="68">
        <f>SUM(Q27:Q31)</f>
        <v>138</v>
      </c>
      <c r="R32" s="89" t="s">
        <v>13</v>
      </c>
      <c r="S32" s="90"/>
      <c r="T32" s="89" t="s">
        <v>13</v>
      </c>
      <c r="U32" s="90"/>
      <c r="V32" s="68">
        <f>SUM(V27:V31)</f>
        <v>118</v>
      </c>
      <c r="W32" s="66" t="s">
        <v>78</v>
      </c>
      <c r="Z32" s="115" t="s">
        <v>87</v>
      </c>
      <c r="AA32" s="115"/>
      <c r="AB32" s="115"/>
      <c r="AC32" s="115"/>
      <c r="AF32" s="66" t="s">
        <v>78</v>
      </c>
      <c r="AG32" s="1">
        <f>SUM(AG27:AG31)</f>
        <v>11</v>
      </c>
      <c r="AH32" s="89" t="s">
        <v>13</v>
      </c>
      <c r="AI32" s="90"/>
      <c r="AJ32" s="89" t="s">
        <v>13</v>
      </c>
      <c r="AK32" s="90"/>
      <c r="AL32" s="1">
        <f>SUM(AL27:AL31)</f>
        <v>17</v>
      </c>
      <c r="AM32" s="66" t="s">
        <v>78</v>
      </c>
    </row>
    <row r="33" spans="1:36" ht="24.6" customHeight="1" thickBot="1" x14ac:dyDescent="0.3">
      <c r="A33" s="45"/>
      <c r="B33" s="38"/>
      <c r="C33" s="46"/>
      <c r="D33" s="40"/>
      <c r="E33" s="40"/>
      <c r="G33" s="40"/>
      <c r="H33" s="52"/>
      <c r="I33" s="51"/>
      <c r="J33" s="26">
        <f>A31</f>
        <v>43922</v>
      </c>
      <c r="K33" s="27" t="s">
        <v>61</v>
      </c>
      <c r="L33" s="27">
        <v>63</v>
      </c>
      <c r="M33" s="27">
        <v>0</v>
      </c>
      <c r="N33" s="28">
        <v>0</v>
      </c>
      <c r="O33" s="65"/>
      <c r="P33" s="65"/>
      <c r="Z33" s="87" t="s">
        <v>15</v>
      </c>
      <c r="AA33" s="111"/>
      <c r="AB33" s="111"/>
      <c r="AC33" s="88"/>
    </row>
    <row r="34" spans="1:36" ht="15" customHeight="1" thickBot="1" x14ac:dyDescent="0.3">
      <c r="A34" s="41">
        <v>43923</v>
      </c>
      <c r="B34" s="30" t="s">
        <v>35</v>
      </c>
      <c r="C34" s="32" t="s">
        <v>76</v>
      </c>
      <c r="D34" s="32"/>
      <c r="E34" s="116" t="s">
        <v>86</v>
      </c>
      <c r="G34" s="32"/>
      <c r="H34" s="52"/>
      <c r="I34" s="52"/>
      <c r="J34" s="23"/>
      <c r="K34" s="24"/>
      <c r="L34" s="24" t="s">
        <v>23</v>
      </c>
      <c r="M34" s="24" t="s">
        <v>24</v>
      </c>
      <c r="N34" s="25" t="s">
        <v>25</v>
      </c>
      <c r="O34" s="65"/>
      <c r="P34" s="65"/>
      <c r="R34" s="109" t="s">
        <v>79</v>
      </c>
      <c r="S34" s="110"/>
      <c r="T34" s="75">
        <f>Q16+Q24+Q32+V16+V24+V32</f>
        <v>694</v>
      </c>
      <c r="Z34" s="91"/>
      <c r="AA34" s="112"/>
      <c r="AB34" s="112"/>
      <c r="AC34" s="92"/>
      <c r="AH34" s="109" t="s">
        <v>79</v>
      </c>
      <c r="AI34" s="110"/>
      <c r="AJ34" s="1">
        <f>AG16+AG24+AG32+AL16+AL24+AL32</f>
        <v>144</v>
      </c>
    </row>
    <row r="35" spans="1:36" ht="15" thickBot="1" x14ac:dyDescent="0.3">
      <c r="A35" s="43"/>
      <c r="B35" s="34"/>
      <c r="D35" s="36"/>
      <c r="E35" s="36"/>
      <c r="G35" s="36"/>
      <c r="H35" s="52"/>
      <c r="I35" s="52"/>
      <c r="J35" s="26">
        <f>A34</f>
        <v>43923</v>
      </c>
      <c r="K35" s="27" t="s">
        <v>61</v>
      </c>
      <c r="L35" s="27"/>
      <c r="M35" s="27"/>
      <c r="N35" s="28"/>
      <c r="O35" s="65"/>
      <c r="P35" s="65"/>
      <c r="Z35" s="4" t="s">
        <v>3</v>
      </c>
      <c r="AA35" s="80">
        <v>35</v>
      </c>
      <c r="AB35" s="81"/>
      <c r="AC35" s="82"/>
    </row>
    <row r="36" spans="1:36" ht="25.2" customHeight="1" thickBot="1" x14ac:dyDescent="0.3">
      <c r="A36" s="45"/>
      <c r="B36" s="38"/>
      <c r="C36" s="39"/>
      <c r="D36" s="40"/>
      <c r="E36" s="40"/>
      <c r="G36" s="40"/>
      <c r="H36" s="52"/>
      <c r="I36" s="52"/>
      <c r="Z36" s="6" t="s">
        <v>4</v>
      </c>
      <c r="AA36" s="83">
        <v>49</v>
      </c>
      <c r="AB36" s="84"/>
      <c r="AC36" s="85"/>
    </row>
    <row r="37" spans="1:36" ht="15" thickBot="1" x14ac:dyDescent="0.3">
      <c r="A37" s="41">
        <v>43924</v>
      </c>
      <c r="B37" s="30" t="s">
        <v>36</v>
      </c>
      <c r="C37" s="36" t="s">
        <v>51</v>
      </c>
      <c r="D37" s="32"/>
      <c r="E37" s="60" t="s">
        <v>73</v>
      </c>
      <c r="G37" s="32"/>
      <c r="H37" s="52"/>
      <c r="I37" s="52"/>
      <c r="J37" s="23"/>
      <c r="K37" s="24"/>
      <c r="L37" s="24" t="s">
        <v>23</v>
      </c>
      <c r="M37" s="24" t="s">
        <v>24</v>
      </c>
      <c r="N37" s="25" t="s">
        <v>25</v>
      </c>
      <c r="O37" s="65"/>
      <c r="P37" s="65"/>
      <c r="Z37" s="4" t="s">
        <v>5</v>
      </c>
      <c r="AA37" s="80">
        <v>45</v>
      </c>
      <c r="AB37" s="81"/>
      <c r="AC37" s="82"/>
    </row>
    <row r="38" spans="1:36" ht="15" customHeight="1" thickBot="1" x14ac:dyDescent="0.3">
      <c r="A38" s="43"/>
      <c r="B38" s="34"/>
      <c r="C38" s="44"/>
      <c r="D38" s="36"/>
      <c r="E38" s="32" t="s">
        <v>58</v>
      </c>
      <c r="G38" s="36"/>
      <c r="H38" s="52"/>
      <c r="I38" s="52"/>
      <c r="J38" s="26">
        <f>A37</f>
        <v>43924</v>
      </c>
      <c r="K38" s="27" t="s">
        <v>61</v>
      </c>
      <c r="L38" s="27"/>
      <c r="M38" s="27"/>
      <c r="N38" s="28"/>
      <c r="O38" s="65"/>
      <c r="P38" s="65"/>
      <c r="Z38" s="6" t="s">
        <v>6</v>
      </c>
      <c r="AA38" s="83">
        <v>45</v>
      </c>
      <c r="AB38" s="84"/>
      <c r="AC38" s="85"/>
    </row>
    <row r="39" spans="1:36" ht="15" customHeight="1" thickBot="1" x14ac:dyDescent="0.3">
      <c r="A39" s="45"/>
      <c r="B39" s="38"/>
      <c r="C39" s="46"/>
      <c r="D39" s="40"/>
      <c r="E39" s="40"/>
      <c r="G39" s="40"/>
      <c r="H39" s="52"/>
      <c r="I39" s="52"/>
      <c r="Z39" s="4" t="s">
        <v>7</v>
      </c>
      <c r="AA39" s="80" t="s">
        <v>82</v>
      </c>
      <c r="AB39" s="81"/>
      <c r="AC39" s="82"/>
    </row>
    <row r="40" spans="1:36" ht="15" customHeight="1" thickBot="1" x14ac:dyDescent="0.3">
      <c r="A40" s="41">
        <v>43925</v>
      </c>
      <c r="B40" s="30" t="s">
        <v>37</v>
      </c>
      <c r="C40" s="116" t="s">
        <v>88</v>
      </c>
      <c r="D40" s="32"/>
      <c r="G40" s="32"/>
      <c r="H40" s="52"/>
      <c r="I40" s="52"/>
      <c r="J40" s="23"/>
      <c r="K40" s="24"/>
      <c r="L40" s="24" t="s">
        <v>23</v>
      </c>
      <c r="M40" s="24" t="s">
        <v>24</v>
      </c>
      <c r="N40" s="25" t="s">
        <v>25</v>
      </c>
      <c r="O40" s="65"/>
      <c r="P40" s="65"/>
      <c r="Z40" s="76" t="s">
        <v>8</v>
      </c>
      <c r="AA40" s="86"/>
      <c r="AB40" s="86"/>
      <c r="AC40" s="77"/>
    </row>
    <row r="41" spans="1:36" ht="15" thickBot="1" x14ac:dyDescent="0.3">
      <c r="A41" s="43"/>
      <c r="B41" s="34"/>
      <c r="C41" s="35"/>
      <c r="D41" s="36"/>
      <c r="E41" s="36"/>
      <c r="G41" s="36"/>
      <c r="H41" s="52"/>
      <c r="I41" s="52"/>
      <c r="J41" s="26">
        <f>A40</f>
        <v>43925</v>
      </c>
      <c r="K41" s="27" t="s">
        <v>61</v>
      </c>
      <c r="L41" s="27"/>
      <c r="M41" s="27"/>
      <c r="N41" s="28"/>
      <c r="O41" s="65"/>
      <c r="P41" s="65"/>
      <c r="Z41" s="78" t="s">
        <v>9</v>
      </c>
      <c r="AA41" s="79"/>
      <c r="AB41" s="78" t="s">
        <v>11</v>
      </c>
      <c r="AC41" s="79"/>
    </row>
    <row r="42" spans="1:36" ht="28.8" customHeight="1" thickBot="1" x14ac:dyDescent="0.3">
      <c r="A42" s="45"/>
      <c r="B42" s="38"/>
      <c r="C42" s="39"/>
      <c r="D42" s="40"/>
      <c r="E42" s="40"/>
      <c r="G42" s="40"/>
      <c r="H42" s="52"/>
      <c r="I42" s="52"/>
      <c r="Z42" s="91" t="s">
        <v>17</v>
      </c>
      <c r="AA42" s="92"/>
      <c r="AB42" s="91" t="s">
        <v>17</v>
      </c>
      <c r="AC42" s="92"/>
    </row>
    <row r="43" spans="1:36" ht="15" thickBot="1" x14ac:dyDescent="0.3">
      <c r="A43" s="41">
        <v>43926</v>
      </c>
      <c r="B43" s="30" t="s">
        <v>38</v>
      </c>
      <c r="C43" s="36" t="s">
        <v>50</v>
      </c>
      <c r="D43" s="32"/>
      <c r="G43" s="32"/>
      <c r="H43" s="52"/>
      <c r="I43" s="52"/>
      <c r="J43" s="23"/>
      <c r="K43" s="24"/>
      <c r="L43" s="24" t="s">
        <v>23</v>
      </c>
      <c r="M43" s="24" t="s">
        <v>24</v>
      </c>
      <c r="N43" s="25" t="s">
        <v>25</v>
      </c>
      <c r="O43" s="65"/>
      <c r="P43" s="65"/>
      <c r="Z43" s="4" t="s">
        <v>3</v>
      </c>
      <c r="AA43" s="5">
        <v>22</v>
      </c>
      <c r="AB43" s="4" t="s">
        <v>3</v>
      </c>
      <c r="AC43" s="8">
        <v>28</v>
      </c>
    </row>
    <row r="44" spans="1:36" ht="15" customHeight="1" thickBot="1" x14ac:dyDescent="0.3">
      <c r="A44" s="43"/>
      <c r="B44" s="34"/>
      <c r="C44" s="44"/>
      <c r="D44" s="36"/>
      <c r="E44" s="36"/>
      <c r="G44" s="36"/>
      <c r="H44" s="52"/>
      <c r="I44" s="52"/>
      <c r="J44" s="26">
        <f>A43</f>
        <v>43926</v>
      </c>
      <c r="K44" s="27" t="s">
        <v>61</v>
      </c>
      <c r="L44" s="27"/>
      <c r="M44" s="27"/>
      <c r="N44" s="28"/>
      <c r="O44" s="65"/>
      <c r="P44" s="65"/>
      <c r="Z44" s="6" t="s">
        <v>4</v>
      </c>
      <c r="AA44" s="7">
        <v>22</v>
      </c>
      <c r="AB44" s="6" t="s">
        <v>4</v>
      </c>
      <c r="AC44" s="9">
        <v>28</v>
      </c>
    </row>
    <row r="45" spans="1:36" ht="15" thickBot="1" x14ac:dyDescent="0.3">
      <c r="A45" s="45"/>
      <c r="B45" s="38"/>
      <c r="C45" s="44"/>
      <c r="D45" s="40"/>
      <c r="E45" s="40"/>
      <c r="G45" s="40"/>
      <c r="H45" s="52"/>
      <c r="I45" s="52"/>
      <c r="Z45" s="4" t="s">
        <v>5</v>
      </c>
      <c r="AA45" s="5">
        <v>30</v>
      </c>
      <c r="AB45" s="4" t="s">
        <v>5</v>
      </c>
      <c r="AC45" s="8">
        <v>35</v>
      </c>
    </row>
    <row r="46" spans="1:36" ht="15" thickBot="1" x14ac:dyDescent="0.3">
      <c r="A46" s="41">
        <v>43927</v>
      </c>
      <c r="B46" s="56" t="s">
        <v>32</v>
      </c>
      <c r="C46" s="116" t="s">
        <v>89</v>
      </c>
      <c r="D46" s="59"/>
      <c r="G46" s="32"/>
      <c r="H46" s="52"/>
      <c r="I46" s="52"/>
      <c r="J46" s="23"/>
      <c r="K46" s="24"/>
      <c r="L46" s="24" t="s">
        <v>23</v>
      </c>
      <c r="M46" s="24" t="s">
        <v>24</v>
      </c>
      <c r="N46" s="25" t="s">
        <v>25</v>
      </c>
      <c r="O46" s="65"/>
      <c r="P46" s="65"/>
      <c r="Z46" s="6" t="s">
        <v>6</v>
      </c>
      <c r="AA46" s="7">
        <v>30</v>
      </c>
      <c r="AB46" s="6" t="s">
        <v>6</v>
      </c>
      <c r="AC46" s="9">
        <v>35</v>
      </c>
    </row>
    <row r="47" spans="1:36" ht="24" customHeight="1" thickBot="1" x14ac:dyDescent="0.3">
      <c r="A47" s="43"/>
      <c r="B47" s="57"/>
      <c r="C47" s="36"/>
      <c r="D47" s="51"/>
      <c r="E47" s="36"/>
      <c r="G47" s="36"/>
      <c r="H47" s="52"/>
      <c r="I47" s="52"/>
      <c r="J47" s="26">
        <f>A46</f>
        <v>43927</v>
      </c>
      <c r="K47" s="27" t="s">
        <v>61</v>
      </c>
      <c r="L47" s="27"/>
      <c r="M47" s="27"/>
      <c r="N47" s="28"/>
      <c r="O47" s="65"/>
      <c r="P47" s="65"/>
      <c r="Z47" s="4" t="s">
        <v>7</v>
      </c>
      <c r="AA47" s="5">
        <v>24</v>
      </c>
      <c r="AB47" s="4" t="s">
        <v>7</v>
      </c>
      <c r="AC47" s="8">
        <v>27</v>
      </c>
    </row>
    <row r="48" spans="1:36" ht="15" customHeight="1" thickBot="1" x14ac:dyDescent="0.3">
      <c r="A48" s="45"/>
      <c r="B48" s="58"/>
      <c r="C48" s="39"/>
      <c r="D48" s="55"/>
      <c r="E48" s="40"/>
      <c r="G48" s="40"/>
      <c r="H48" s="52"/>
      <c r="I48" s="52"/>
      <c r="Z48" s="6" t="s">
        <v>18</v>
      </c>
      <c r="AA48" s="7">
        <v>24</v>
      </c>
      <c r="AB48" s="6" t="s">
        <v>18</v>
      </c>
      <c r="AC48" s="9">
        <v>27</v>
      </c>
    </row>
    <row r="49" spans="1:29" ht="15" thickBot="1" x14ac:dyDescent="0.3">
      <c r="A49" s="41">
        <v>43928</v>
      </c>
      <c r="B49" s="30" t="s">
        <v>33</v>
      </c>
      <c r="D49" s="32"/>
      <c r="E49" s="47" t="s">
        <v>52</v>
      </c>
      <c r="G49" s="32"/>
      <c r="H49" s="52"/>
      <c r="I49" s="52"/>
      <c r="J49" s="23"/>
      <c r="K49" s="24"/>
      <c r="L49" s="24" t="s">
        <v>23</v>
      </c>
      <c r="M49" s="24" t="s">
        <v>24</v>
      </c>
      <c r="N49" s="25" t="s">
        <v>25</v>
      </c>
      <c r="O49" s="65"/>
      <c r="P49" s="65"/>
      <c r="Z49" s="4" t="s">
        <v>19</v>
      </c>
      <c r="AA49" s="5">
        <v>18</v>
      </c>
      <c r="AB49" s="4" t="s">
        <v>19</v>
      </c>
      <c r="AC49" s="8">
        <v>23</v>
      </c>
    </row>
    <row r="50" spans="1:29" ht="15" thickBot="1" x14ac:dyDescent="0.3">
      <c r="A50" s="43"/>
      <c r="B50" s="34"/>
      <c r="C50" s="44"/>
      <c r="D50" s="36"/>
      <c r="E50" s="36"/>
      <c r="G50" s="36"/>
      <c r="H50" s="52"/>
      <c r="I50" s="52"/>
      <c r="J50" s="26">
        <f>A49</f>
        <v>43928</v>
      </c>
      <c r="K50" s="27" t="s">
        <v>61</v>
      </c>
      <c r="L50" s="27"/>
      <c r="M50" s="27"/>
      <c r="N50" s="28"/>
      <c r="O50" s="65"/>
      <c r="P50" s="65"/>
      <c r="Z50" s="6" t="s">
        <v>20</v>
      </c>
      <c r="AA50" s="7">
        <v>18</v>
      </c>
      <c r="AB50" s="6" t="s">
        <v>20</v>
      </c>
      <c r="AC50" s="9">
        <v>23</v>
      </c>
    </row>
    <row r="51" spans="1:29" ht="34.799999999999997" thickBot="1" x14ac:dyDescent="0.3">
      <c r="A51" s="45"/>
      <c r="B51" s="38"/>
      <c r="C51" s="46"/>
      <c r="D51" s="40"/>
      <c r="E51" s="40"/>
      <c r="G51" s="40"/>
      <c r="H51" s="52"/>
      <c r="I51" s="52"/>
      <c r="Z51" s="4" t="s">
        <v>83</v>
      </c>
      <c r="AA51" s="5" t="s">
        <v>84</v>
      </c>
      <c r="AB51" s="4" t="s">
        <v>83</v>
      </c>
      <c r="AC51" s="8" t="s">
        <v>85</v>
      </c>
    </row>
    <row r="52" spans="1:29" ht="15" thickBot="1" x14ac:dyDescent="0.3">
      <c r="A52" s="41">
        <v>43929</v>
      </c>
      <c r="B52" s="30" t="s">
        <v>34</v>
      </c>
      <c r="D52" s="32"/>
      <c r="E52" s="32"/>
      <c r="G52" s="32"/>
      <c r="H52" s="52"/>
      <c r="I52" s="52"/>
      <c r="J52" s="23"/>
      <c r="K52" s="24"/>
      <c r="L52" s="24" t="s">
        <v>23</v>
      </c>
      <c r="M52" s="24" t="s">
        <v>24</v>
      </c>
      <c r="N52" s="25" t="s">
        <v>25</v>
      </c>
      <c r="O52" s="65"/>
      <c r="P52" s="65"/>
      <c r="Z52" s="93" t="s">
        <v>8</v>
      </c>
      <c r="AA52" s="94"/>
      <c r="AB52" s="89" t="s">
        <v>13</v>
      </c>
      <c r="AC52" s="90"/>
    </row>
    <row r="53" spans="1:29" ht="15" thickBot="1" x14ac:dyDescent="0.3">
      <c r="A53" s="43"/>
      <c r="B53" s="34"/>
      <c r="C53" s="35"/>
      <c r="D53" s="36"/>
      <c r="E53" s="36"/>
      <c r="G53" s="36"/>
      <c r="H53" s="52"/>
      <c r="I53" s="52"/>
      <c r="J53" s="26">
        <f>A52</f>
        <v>43929</v>
      </c>
      <c r="K53" s="27" t="s">
        <v>61</v>
      </c>
      <c r="L53" s="27"/>
      <c r="M53" s="27"/>
      <c r="N53" s="28"/>
      <c r="O53" s="65"/>
      <c r="P53" s="65"/>
      <c r="Z53" s="6" t="s">
        <v>18</v>
      </c>
      <c r="AA53" s="7">
        <v>24</v>
      </c>
      <c r="AB53" s="6" t="s">
        <v>18</v>
      </c>
      <c r="AC53" s="9">
        <v>27</v>
      </c>
    </row>
    <row r="54" spans="1:29" ht="15" thickBot="1" x14ac:dyDescent="0.3">
      <c r="A54" s="45"/>
      <c r="B54" s="38"/>
      <c r="C54" s="39"/>
      <c r="D54" s="40"/>
      <c r="E54" s="40"/>
      <c r="G54" s="40"/>
      <c r="H54" s="52"/>
      <c r="I54" s="52"/>
      <c r="Z54" s="4" t="s">
        <v>19</v>
      </c>
      <c r="AA54" s="5">
        <v>18</v>
      </c>
      <c r="AB54" s="4" t="s">
        <v>19</v>
      </c>
      <c r="AC54" s="8">
        <v>23</v>
      </c>
    </row>
    <row r="55" spans="1:29" ht="15" thickBot="1" x14ac:dyDescent="0.3">
      <c r="A55" s="41">
        <v>43930</v>
      </c>
      <c r="B55" s="30" t="s">
        <v>35</v>
      </c>
      <c r="C55" s="42"/>
      <c r="D55" s="32"/>
      <c r="E55" s="117" t="s">
        <v>90</v>
      </c>
      <c r="G55" s="32"/>
      <c r="H55" s="52"/>
      <c r="I55" s="52"/>
      <c r="J55" s="23"/>
      <c r="K55" s="24"/>
      <c r="L55" s="24" t="s">
        <v>23</v>
      </c>
      <c r="M55" s="24" t="s">
        <v>24</v>
      </c>
      <c r="N55" s="25" t="s">
        <v>25</v>
      </c>
      <c r="O55" s="65"/>
      <c r="P55" s="65"/>
      <c r="Z55" s="6" t="s">
        <v>20</v>
      </c>
      <c r="AA55" s="7">
        <v>18</v>
      </c>
      <c r="AB55" s="6" t="s">
        <v>20</v>
      </c>
      <c r="AC55" s="9">
        <v>23</v>
      </c>
    </row>
    <row r="56" spans="1:29" ht="34.799999999999997" thickBot="1" x14ac:dyDescent="0.3">
      <c r="A56" s="43"/>
      <c r="B56" s="34"/>
      <c r="C56" s="44"/>
      <c r="D56" s="36"/>
      <c r="E56" s="36"/>
      <c r="G56" s="36"/>
      <c r="H56" s="52"/>
      <c r="I56" s="52"/>
      <c r="J56" s="26">
        <f>A55</f>
        <v>43930</v>
      </c>
      <c r="K56" s="27" t="s">
        <v>61</v>
      </c>
      <c r="L56" s="27"/>
      <c r="M56" s="27"/>
      <c r="N56" s="28"/>
      <c r="O56" s="65"/>
      <c r="P56" s="65"/>
      <c r="Z56" s="4" t="s">
        <v>83</v>
      </c>
      <c r="AA56" s="5" t="s">
        <v>84</v>
      </c>
      <c r="AB56" s="4" t="s">
        <v>83</v>
      </c>
      <c r="AC56" s="8" t="s">
        <v>85</v>
      </c>
    </row>
    <row r="57" spans="1:29" ht="24" customHeight="1" thickBot="1" x14ac:dyDescent="0.3">
      <c r="A57" s="45"/>
      <c r="B57" s="38"/>
      <c r="C57" s="46"/>
      <c r="D57" s="40"/>
      <c r="E57" s="40"/>
      <c r="G57" s="40"/>
      <c r="H57" s="52"/>
      <c r="I57" s="52"/>
      <c r="Z57" s="93" t="s">
        <v>8</v>
      </c>
      <c r="AA57" s="94"/>
      <c r="AB57" s="89" t="s">
        <v>13</v>
      </c>
      <c r="AC57" s="90"/>
    </row>
    <row r="58" spans="1:29" x14ac:dyDescent="0.25">
      <c r="A58" s="41">
        <v>43931</v>
      </c>
      <c r="B58" s="30" t="s">
        <v>36</v>
      </c>
      <c r="C58" s="31"/>
      <c r="D58" s="32"/>
      <c r="E58" s="32"/>
      <c r="G58" s="32"/>
      <c r="H58" s="52"/>
      <c r="I58" s="52"/>
    </row>
  </sheetData>
  <mergeCells count="68">
    <mergeCell ref="Z57:AA57"/>
    <mergeCell ref="AB57:AC57"/>
    <mergeCell ref="Z52:AA52"/>
    <mergeCell ref="AB52:AC52"/>
    <mergeCell ref="Z42:AA42"/>
    <mergeCell ref="AB42:AC42"/>
    <mergeCell ref="R34:S34"/>
    <mergeCell ref="Z28:AA28"/>
    <mergeCell ref="AH34:AI34"/>
    <mergeCell ref="T25:U25"/>
    <mergeCell ref="R26:S26"/>
    <mergeCell ref="T26:U26"/>
    <mergeCell ref="R32:S32"/>
    <mergeCell ref="T32:U32"/>
    <mergeCell ref="Z31:AC31"/>
    <mergeCell ref="Z33:AC34"/>
    <mergeCell ref="Z32:AC32"/>
    <mergeCell ref="J31:N31"/>
    <mergeCell ref="AH8:AK8"/>
    <mergeCell ref="AH9:AI9"/>
    <mergeCell ref="AH10:AI10"/>
    <mergeCell ref="AJ9:AK9"/>
    <mergeCell ref="AJ10:AK10"/>
    <mergeCell ref="AH16:AI16"/>
    <mergeCell ref="AJ16:AK16"/>
    <mergeCell ref="AH17:AI17"/>
    <mergeCell ref="AH18:AI18"/>
    <mergeCell ref="AJ17:AK17"/>
    <mergeCell ref="AJ18:AK18"/>
    <mergeCell ref="AH24:AI24"/>
    <mergeCell ref="AJ24:AK24"/>
    <mergeCell ref="R24:S24"/>
    <mergeCell ref="R18:S18"/>
    <mergeCell ref="R6:U6"/>
    <mergeCell ref="R8:U8"/>
    <mergeCell ref="R9:S9"/>
    <mergeCell ref="T9:U9"/>
    <mergeCell ref="R10:S10"/>
    <mergeCell ref="T10:U10"/>
    <mergeCell ref="AH6:AK6"/>
    <mergeCell ref="J2:N2"/>
    <mergeCell ref="R16:S16"/>
    <mergeCell ref="T16:U16"/>
    <mergeCell ref="R17:S17"/>
    <mergeCell ref="T17:U17"/>
    <mergeCell ref="Z6:AC6"/>
    <mergeCell ref="Z8:AC8"/>
    <mergeCell ref="Z9:AC9"/>
    <mergeCell ref="AA10:AC10"/>
    <mergeCell ref="AA11:AC11"/>
    <mergeCell ref="AA12:AC12"/>
    <mergeCell ref="AA13:AC13"/>
    <mergeCell ref="AA14:AC14"/>
    <mergeCell ref="Z15:AC15"/>
    <mergeCell ref="AB16:AC16"/>
    <mergeCell ref="R25:S25"/>
    <mergeCell ref="AH32:AI32"/>
    <mergeCell ref="AJ32:AK32"/>
    <mergeCell ref="Z17:AA17"/>
    <mergeCell ref="AB17:AC17"/>
    <mergeCell ref="Z26:AA26"/>
    <mergeCell ref="AB26:AC26"/>
    <mergeCell ref="AJ25:AK25"/>
    <mergeCell ref="AH26:AI26"/>
    <mergeCell ref="AJ26:AK26"/>
    <mergeCell ref="AH25:AI25"/>
    <mergeCell ref="T18:U18"/>
    <mergeCell ref="T24:U24"/>
  </mergeCells>
  <pageMargins left="0.7" right="0.7" top="1.1437007874015748" bottom="1.1437007874015748" header="0.75" footer="0.75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semaines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CKSL_Alex</dc:creator>
  <cp:lastModifiedBy>CKSL_Alex</cp:lastModifiedBy>
  <dcterms:created xsi:type="dcterms:W3CDTF">2020-03-18T09:05:08Z</dcterms:created>
  <dcterms:modified xsi:type="dcterms:W3CDTF">2020-04-01T17:26:25Z</dcterms:modified>
</cp:coreProperties>
</file>